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lawrencejones/Desktop/spreadsheets/"/>
    </mc:Choice>
  </mc:AlternateContent>
  <bookViews>
    <workbookView xWindow="0" yWindow="460" windowWidth="25600" windowHeight="15460" tabRatio="500" activeTab="5"/>
  </bookViews>
  <sheets>
    <sheet name="Mac Ribbon" sheetId="7" r:id="rId1"/>
    <sheet name="formatting" sheetId="8" r:id="rId2"/>
    <sheet name="Formulas filters" sheetId="11" r:id="rId3"/>
    <sheet name="Relative vs. locked formula" sheetId="2" r:id="rId4"/>
    <sheet name="Fibonacci" sheetId="3" r:id="rId5"/>
    <sheet name="Condit. Formating &amp; subtotals" sheetId="9" r:id="rId6"/>
    <sheet name="parabola" sheetId="6" r:id="rId7"/>
    <sheet name="Terms" sheetId="1" r:id="rId8"/>
  </sheets>
  <definedNames>
    <definedName name="_xlnm._FilterDatabase" localSheetId="2" hidden="1">'Formulas filters'!$E$34:$F$59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6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4" i="2"/>
  <c r="F59" i="11"/>
  <c r="F29" i="11"/>
  <c r="C29" i="11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E9" i="3"/>
  <c r="D9" i="3"/>
  <c r="C9" i="3"/>
  <c r="D8" i="3"/>
  <c r="C8" i="3"/>
  <c r="C7" i="3"/>
</calcChain>
</file>

<file path=xl/sharedStrings.xml><?xml version="1.0" encoding="utf-8"?>
<sst xmlns="http://schemas.openxmlformats.org/spreadsheetml/2006/main" count="866" uniqueCount="544">
  <si>
    <t>active cell</t>
  </si>
  <si>
    <t>active sheet</t>
  </si>
  <si>
    <t>array</t>
  </si>
  <si>
    <t>array formula</t>
  </si>
  <si>
    <t>argument</t>
  </si>
  <si>
    <t>boolean value</t>
  </si>
  <si>
    <t>logical value</t>
  </si>
  <si>
    <t>cells</t>
  </si>
  <si>
    <t>charts and graphs</t>
  </si>
  <si>
    <t>cell references</t>
  </si>
  <si>
    <t>cell references-relative</t>
  </si>
  <si>
    <t>cell references-absolute</t>
  </si>
  <si>
    <t>cell references-mixed</t>
  </si>
  <si>
    <t>chart axes</t>
  </si>
  <si>
    <t>chart wizard</t>
  </si>
  <si>
    <t>circular reference</t>
  </si>
  <si>
    <t>columns and rows</t>
  </si>
  <si>
    <t>clipboard</t>
  </si>
  <si>
    <t>columns and row headings</t>
  </si>
  <si>
    <t>concatenate</t>
  </si>
  <si>
    <t>comparison operator</t>
  </si>
  <si>
    <t>conditional formatting</t>
  </si>
  <si>
    <t>data</t>
  </si>
  <si>
    <t>data points</t>
  </si>
  <si>
    <t>data labels</t>
  </si>
  <si>
    <t>data series</t>
  </si>
  <si>
    <t>dialog box</t>
  </si>
  <si>
    <t>database, excel: tables, records and fields</t>
  </si>
  <si>
    <t>filter</t>
  </si>
  <si>
    <t>file extensions</t>
  </si>
  <si>
    <t>formula</t>
  </si>
  <si>
    <t>function</t>
  </si>
  <si>
    <t>formula bar (fx bar)</t>
  </si>
  <si>
    <t>gridlines</t>
  </si>
  <si>
    <t>highlight cells</t>
  </si>
  <si>
    <t>integer</t>
  </si>
  <si>
    <t>insertion point</t>
  </si>
  <si>
    <t>label</t>
  </si>
  <si>
    <t>legend</t>
  </si>
  <si>
    <t>legend key</t>
  </si>
  <si>
    <t>macro</t>
  </si>
  <si>
    <t>marching ants</t>
  </si>
  <si>
    <t>merge cells</t>
  </si>
  <si>
    <t>name box</t>
  </si>
  <si>
    <t>named range</t>
  </si>
  <si>
    <t>nested functions</t>
  </si>
  <si>
    <t>office button?</t>
  </si>
  <si>
    <t>order of operations</t>
  </si>
  <si>
    <t>plot area</t>
  </si>
  <si>
    <t>point and click</t>
  </si>
  <si>
    <t>quick access toolbar</t>
  </si>
  <si>
    <t>radio button</t>
  </si>
  <si>
    <t>range</t>
  </si>
  <si>
    <t>ribbon</t>
  </si>
  <si>
    <t>row headings, column headings</t>
  </si>
  <si>
    <t>scrolling</t>
  </si>
  <si>
    <t>serial date</t>
  </si>
  <si>
    <t>serial number</t>
  </si>
  <si>
    <t>sizing handle</t>
  </si>
  <si>
    <t>sort key</t>
  </si>
  <si>
    <t>sort order</t>
  </si>
  <si>
    <t>status bar</t>
  </si>
  <si>
    <t>spreadsheet</t>
  </si>
  <si>
    <t>syntax</t>
  </si>
  <si>
    <t>table</t>
  </si>
  <si>
    <t>template</t>
  </si>
  <si>
    <t>text string</t>
  </si>
  <si>
    <t>triangle indicators; red and green</t>
  </si>
  <si>
    <t>truncate data</t>
  </si>
  <si>
    <t>value</t>
  </si>
  <si>
    <t>voltile functions</t>
  </si>
  <si>
    <t>worksheet</t>
  </si>
  <si>
    <t>workbook</t>
  </si>
  <si>
    <t>zoom</t>
  </si>
  <si>
    <t>ctrl+s</t>
  </si>
  <si>
    <t>save</t>
  </si>
  <si>
    <t>ctrl+n</t>
  </si>
  <si>
    <t>ctrl+x</t>
  </si>
  <si>
    <t>ctrl+v</t>
  </si>
  <si>
    <t>new document</t>
  </si>
  <si>
    <t>ctrl+c</t>
  </si>
  <si>
    <t>copy</t>
  </si>
  <si>
    <t>cut</t>
  </si>
  <si>
    <t>paste</t>
  </si>
  <si>
    <t>about</t>
  </si>
  <si>
    <t>fill handle</t>
  </si>
  <si>
    <t>example</t>
  </si>
  <si>
    <t>sheet tab</t>
  </si>
  <si>
    <t>ribbons</t>
  </si>
  <si>
    <t>namebox</t>
  </si>
  <si>
    <t>column number</t>
  </si>
  <si>
    <t>row number</t>
  </si>
  <si>
    <t>scroll bars; right &amp; bottom</t>
  </si>
  <si>
    <t>rows</t>
  </si>
  <si>
    <t>columns</t>
  </si>
  <si>
    <t>cell</t>
  </si>
  <si>
    <t xml:space="preserve">    you can then drag a copy of the contents of that cell to an adjacent cell or fill in a series</t>
  </si>
  <si>
    <t>to see fill options, right click as you drag</t>
  </si>
  <si>
    <t>when you point to it, the pointer changes to a black cross</t>
  </si>
  <si>
    <t>Getting Started</t>
  </si>
  <si>
    <t>1. Desired outputs</t>
  </si>
  <si>
    <t>math expressions?</t>
  </si>
  <si>
    <t>user?</t>
  </si>
  <si>
    <t>what data to enter?</t>
  </si>
  <si>
    <t>positioning?</t>
  </si>
  <si>
    <t>Formatting</t>
  </si>
  <si>
    <t>saving a worksheet</t>
  </si>
  <si>
    <t>file naming</t>
  </si>
  <si>
    <t>entering data</t>
  </si>
  <si>
    <t>select cell, type, return</t>
  </si>
  <si>
    <t>double click</t>
  </si>
  <si>
    <t>spill</t>
  </si>
  <si>
    <t>#########</t>
  </si>
  <si>
    <t>overides next cell</t>
  </si>
  <si>
    <t>column width</t>
  </si>
  <si>
    <t>change</t>
  </si>
  <si>
    <t>autofill</t>
  </si>
  <si>
    <t>seect drag</t>
  </si>
  <si>
    <t>options</t>
  </si>
  <si>
    <t>edit data</t>
  </si>
  <si>
    <t>click view formula bar</t>
  </si>
  <si>
    <t>function reference</t>
  </si>
  <si>
    <t>dealing with data</t>
  </si>
  <si>
    <t>delete key</t>
  </si>
  <si>
    <t>only clears data, not formatting</t>
  </si>
  <si>
    <t>spacebar</t>
  </si>
  <si>
    <t>do not use to clear cells</t>
  </si>
  <si>
    <t>select, delete, paste, paste special, right click clear contents</t>
  </si>
  <si>
    <t xml:space="preserve">pasting </t>
  </si>
  <si>
    <t>pasting can be very rich, lots of stuff can come with a paste</t>
  </si>
  <si>
    <t>moving</t>
  </si>
  <si>
    <t>mouse, keyboard arrow, tab ctrl +g</t>
  </si>
  <si>
    <t>moving another sheet</t>
  </si>
  <si>
    <t>selecting cells</t>
  </si>
  <si>
    <t>selecting multiple cells</t>
  </si>
  <si>
    <t>selecting with shift key</t>
  </si>
  <si>
    <t>selecting discontinous cells</t>
  </si>
  <si>
    <t>selectino row or column</t>
  </si>
  <si>
    <t>inserting deleting cells rows and columns</t>
  </si>
  <si>
    <t>cutting and copying cells</t>
  </si>
  <si>
    <t>basic formatting</t>
  </si>
  <si>
    <t>renaming sheet tabs</t>
  </si>
  <si>
    <t>lock cells</t>
  </si>
  <si>
    <t>freeze panes</t>
  </si>
  <si>
    <t>split window</t>
  </si>
  <si>
    <t>validation</t>
  </si>
  <si>
    <t>add ins</t>
  </si>
  <si>
    <t>page set up</t>
  </si>
  <si>
    <t>orientation, scaling</t>
  </si>
  <si>
    <t>header</t>
  </si>
  <si>
    <t>footer</t>
  </si>
  <si>
    <t>rows to repeat at top</t>
  </si>
  <si>
    <t>print comments</t>
  </si>
  <si>
    <t>page order if worksheet is wider than single page</t>
  </si>
  <si>
    <t>vectors</t>
  </si>
  <si>
    <t>cell reference</t>
  </si>
  <si>
    <t>numeric constant</t>
  </si>
  <si>
    <t>worksheet function</t>
  </si>
  <si>
    <t>range brackets</t>
  </si>
  <si>
    <t>range reference</t>
  </si>
  <si>
    <t>operators, arithmetic</t>
  </si>
  <si>
    <t>precedence brackets, ()</t>
  </si>
  <si>
    <t>formula indicator</t>
  </si>
  <si>
    <t>"="</t>
  </si>
  <si>
    <t>"25"</t>
  </si>
  <si>
    <t>"B4" "C10"</t>
  </si>
  <si>
    <t>"SUM"</t>
  </si>
  <si>
    <t>"(D5:F5)"</t>
  </si>
  <si>
    <t>"D5:F5"</t>
  </si>
  <si>
    <t>"+, -, /, *"</t>
  </si>
  <si>
    <t>"(B4+25)"</t>
  </si>
  <si>
    <t>graphic</t>
  </si>
  <si>
    <t>FORMULA PRACTICE demo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</si>
  <si>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</si>
  <si>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</si>
  <si>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</si>
  <si>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</si>
  <si>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</si>
  <si>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</si>
  <si>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</si>
  <si>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</si>
  <si>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</si>
  <si>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msft</t>
  </si>
  <si>
    <t>MSFT</t>
  </si>
  <si>
    <t>n</t>
  </si>
  <si>
    <t>Fibonacci Numbers</t>
  </si>
  <si>
    <t>Ratio of Adjacent Terms</t>
  </si>
  <si>
    <t>Ratio of Second Terms</t>
  </si>
  <si>
    <t>Ratio of Third Terms</t>
  </si>
  <si>
    <t>Ratio of Fourth Terms</t>
  </si>
  <si>
    <t>-</t>
  </si>
  <si>
    <t>http://jwilson.coe.uga.edu/EMAT6680/Dunbar/Assignment12/fibonacci_KD.htm</t>
  </si>
  <si>
    <t>Ter</t>
  </si>
  <si>
    <t>Type "1" in F1</t>
  </si>
  <si>
    <t>Type "1" in F2</t>
  </si>
  <si>
    <t>Select F1 and F2 and click the sum button</t>
  </si>
  <si>
    <t>f(x)</t>
  </si>
  <si>
    <t>x^2</t>
  </si>
  <si>
    <t>Ribbons</t>
  </si>
  <si>
    <t>home</t>
  </si>
  <si>
    <t>Insert</t>
  </si>
  <si>
    <t>Page Layout</t>
  </si>
  <si>
    <t>Formulas</t>
  </si>
  <si>
    <t>Review</t>
  </si>
  <si>
    <t>view</t>
  </si>
  <si>
    <t>pivot table</t>
  </si>
  <si>
    <t>themes</t>
  </si>
  <si>
    <t>insert function</t>
  </si>
  <si>
    <t>various imports</t>
  </si>
  <si>
    <t>spelling</t>
  </si>
  <si>
    <t>normal</t>
  </si>
  <si>
    <t>rec. pivot tables</t>
  </si>
  <si>
    <t>colors</t>
  </si>
  <si>
    <t>autosum</t>
  </si>
  <si>
    <t xml:space="preserve">sort </t>
  </si>
  <si>
    <t>thesaurus</t>
  </si>
  <si>
    <t xml:space="preserve">page layout </t>
  </si>
  <si>
    <t>fonts</t>
  </si>
  <si>
    <t>recently used</t>
  </si>
  <si>
    <t>accessibility</t>
  </si>
  <si>
    <t>custom view</t>
  </si>
  <si>
    <t>copy format</t>
  </si>
  <si>
    <t>pictures</t>
  </si>
  <si>
    <t>margins</t>
  </si>
  <si>
    <t>financial</t>
  </si>
  <si>
    <t>text to columns</t>
  </si>
  <si>
    <t>comments</t>
  </si>
  <si>
    <t>font</t>
  </si>
  <si>
    <t>shapes</t>
  </si>
  <si>
    <t>orientation</t>
  </si>
  <si>
    <t>logical</t>
  </si>
  <si>
    <t>remove duplicates</t>
  </si>
  <si>
    <t>protect sheet</t>
  </si>
  <si>
    <t>formula bar</t>
  </si>
  <si>
    <t>size</t>
  </si>
  <si>
    <t>smart art graphic</t>
  </si>
  <si>
    <t>text</t>
  </si>
  <si>
    <t>data validation</t>
  </si>
  <si>
    <t>protect workbook</t>
  </si>
  <si>
    <t>headings</t>
  </si>
  <si>
    <t>font style</t>
  </si>
  <si>
    <t>screenshot</t>
  </si>
  <si>
    <t>Print area</t>
  </si>
  <si>
    <t>date and time</t>
  </si>
  <si>
    <t>consolidate</t>
  </si>
  <si>
    <t>track changes</t>
  </si>
  <si>
    <t>borders</t>
  </si>
  <si>
    <t>add-ins</t>
  </si>
  <si>
    <t>breaks</t>
  </si>
  <si>
    <t>lookup and reference</t>
  </si>
  <si>
    <t>what if?</t>
  </si>
  <si>
    <t>permission</t>
  </si>
  <si>
    <t>fill</t>
  </si>
  <si>
    <t>charts</t>
  </si>
  <si>
    <t>background</t>
  </si>
  <si>
    <t>math and trig</t>
  </si>
  <si>
    <t>group</t>
  </si>
  <si>
    <t xml:space="preserve">split </t>
  </si>
  <si>
    <t>font color</t>
  </si>
  <si>
    <t>sparklines</t>
  </si>
  <si>
    <t>print titles</t>
  </si>
  <si>
    <t>more functions</t>
  </si>
  <si>
    <t>ungroup</t>
  </si>
  <si>
    <t>macros</t>
  </si>
  <si>
    <t>align</t>
  </si>
  <si>
    <t>slicer</t>
  </si>
  <si>
    <t>page setup</t>
  </si>
  <si>
    <t>define name</t>
  </si>
  <si>
    <t>subtotal</t>
  </si>
  <si>
    <t>link</t>
  </si>
  <si>
    <t>width</t>
  </si>
  <si>
    <t>create from selection</t>
  </si>
  <si>
    <t>show detail</t>
  </si>
  <si>
    <t>indent</t>
  </si>
  <si>
    <t>comment</t>
  </si>
  <si>
    <t>height</t>
  </si>
  <si>
    <t>trace precedents</t>
  </si>
  <si>
    <t>hide detail</t>
  </si>
  <si>
    <t>wrap text</t>
  </si>
  <si>
    <t>text box</t>
  </si>
  <si>
    <t>trace dependents</t>
  </si>
  <si>
    <t>merge and center</t>
  </si>
  <si>
    <t>header footer</t>
  </si>
  <si>
    <t>remove arrows</t>
  </si>
  <si>
    <t>Number  and other Formats</t>
  </si>
  <si>
    <t>insert word art</t>
  </si>
  <si>
    <t>show formulas</t>
  </si>
  <si>
    <t>accounting formats</t>
  </si>
  <si>
    <t>object</t>
  </si>
  <si>
    <t>error checking</t>
  </si>
  <si>
    <t>conditional formats</t>
  </si>
  <si>
    <t>equation</t>
  </si>
  <si>
    <t>calculation options</t>
  </si>
  <si>
    <t>table formats</t>
  </si>
  <si>
    <t>symbol</t>
  </si>
  <si>
    <t>calculate now</t>
  </si>
  <si>
    <t>cell styles</t>
  </si>
  <si>
    <t>calculate sheet</t>
  </si>
  <si>
    <t>insert</t>
  </si>
  <si>
    <t>delete</t>
  </si>
  <si>
    <t>sum and functions</t>
  </si>
  <si>
    <t>directional fill</t>
  </si>
  <si>
    <t>clear</t>
  </si>
  <si>
    <t>sort and filter</t>
  </si>
  <si>
    <t>Macintosh Ribbons</t>
  </si>
  <si>
    <t>merge this data row</t>
  </si>
  <si>
    <t>New worksheet</t>
  </si>
  <si>
    <t>copy worksheet</t>
  </si>
  <si>
    <t>format row</t>
  </si>
  <si>
    <t>top</t>
  </si>
  <si>
    <t>middle</t>
  </si>
  <si>
    <t>bottom</t>
  </si>
  <si>
    <t>left</t>
  </si>
  <si>
    <t>center</t>
  </si>
  <si>
    <t>right</t>
  </si>
  <si>
    <t>top right</t>
  </si>
  <si>
    <t>middle center</t>
  </si>
  <si>
    <t>Reverse</t>
  </si>
  <si>
    <t>black fill; white text; 20 pt</t>
  </si>
  <si>
    <t>notice context in ribbon</t>
  </si>
  <si>
    <t>(hover)</t>
  </si>
  <si>
    <t>cell location</t>
  </si>
  <si>
    <t>format (column width row h)</t>
  </si>
  <si>
    <t>Central</t>
  </si>
  <si>
    <t>Branches</t>
  </si>
  <si>
    <t>Bookmobiles</t>
  </si>
  <si>
    <t>NC0103</t>
  </si>
  <si>
    <t>County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</si>
  <si>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</si>
  <si>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</si>
  <si>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</si>
  <si>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</si>
  <si>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</si>
  <si>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</si>
  <si>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</si>
  <si>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</si>
  <si>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</si>
  <si>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</si>
  <si>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</si>
  <si>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</si>
  <si>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</si>
  <si>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</si>
  <si>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</si>
  <si>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</si>
  <si>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</si>
  <si>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</si>
  <si>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</si>
  <si>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</si>
  <si>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</si>
  <si>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</si>
  <si>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</si>
  <si>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</si>
  <si>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</si>
  <si>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</si>
  <si>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</si>
  <si>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</si>
  <si>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</si>
  <si>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</si>
  <si>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</si>
  <si>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</si>
  <si>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</si>
  <si>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</si>
  <si>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</si>
  <si>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</si>
  <si>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</si>
  <si>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</si>
  <si>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</si>
  <si>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</si>
  <si>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</si>
  <si>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</si>
  <si>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</si>
  <si>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</si>
  <si>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</si>
  <si>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</si>
  <si>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</si>
  <si>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</si>
  <si>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</si>
  <si>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</si>
  <si>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</si>
  <si>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</si>
  <si>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</si>
  <si>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</si>
  <si>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</si>
  <si>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</si>
  <si>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</si>
  <si>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</si>
  <si>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</si>
  <si>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</si>
  <si>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</si>
  <si>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</si>
  <si>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</si>
  <si>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</si>
  <si>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</si>
  <si>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</si>
  <si>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</si>
  <si>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</si>
  <si>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</si>
  <si>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</si>
  <si>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</si>
  <si>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</si>
  <si>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</si>
  <si>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</si>
  <si>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</si>
  <si>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</si>
  <si>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</si>
  <si>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</si>
  <si>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</si>
  <si>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</si>
  <si>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</si>
  <si>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</si>
  <si>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</si>
  <si>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</si>
  <si>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</si>
  <si>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</si>
  <si>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</si>
  <si>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</si>
  <si>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</si>
  <si>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</si>
  <si>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</si>
  <si>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</si>
  <si>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</si>
  <si>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</si>
  <si>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</si>
  <si>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</si>
  <si>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</si>
  <si>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</si>
  <si>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</si>
  <si>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</si>
  <si>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</si>
  <si>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</si>
  <si>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</si>
  <si>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</si>
  <si>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</si>
  <si>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</si>
  <si>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</si>
  <si>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</si>
  <si>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</si>
  <si>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</si>
  <si>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</si>
  <si>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</si>
  <si>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</si>
  <si>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</si>
  <si>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</si>
  <si>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NC0001</t>
  </si>
  <si>
    <t>Regional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</si>
  <si>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</si>
  <si>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</si>
  <si>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</si>
  <si>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</si>
  <si>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</si>
  <si>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</si>
  <si>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</si>
  <si>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</si>
  <si>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</si>
  <si>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</si>
  <si>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</si>
  <si>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</si>
  <si>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</si>
  <si>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</si>
  <si>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</si>
  <si>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</si>
  <si>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</si>
  <si>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</si>
  <si>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</si>
  <si>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</si>
  <si>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</si>
  <si>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</si>
  <si>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</si>
  <si>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NC0071</t>
  </si>
  <si>
    <t>Municipal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</si>
  <si>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</si>
  <si>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</si>
  <si>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</si>
  <si>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</si>
  <si>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</si>
  <si>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</si>
  <si>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</si>
  <si>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</si>
  <si>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</si>
  <si>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</si>
  <si>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</si>
  <si>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</si>
  <si>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</si>
  <si>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</si>
  <si>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</si>
  <si>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</si>
  <si>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</si>
  <si>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</si>
  <si>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</si>
  <si>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annual</t>
  </si>
  <si>
    <t>mobile</t>
  </si>
  <si>
    <t>legal</t>
  </si>
  <si>
    <t>service</t>
  </si>
  <si>
    <t>name</t>
  </si>
  <si>
    <t>type</t>
  </si>
  <si>
    <t>id</t>
  </si>
  <si>
    <t>system</t>
  </si>
  <si>
    <t>population</t>
  </si>
  <si>
    <t>unit</t>
  </si>
  <si>
    <t>hours</t>
  </si>
  <si>
    <t>set up conditional formatting</t>
  </si>
  <si>
    <t>(Home Ribbon right of center)</t>
  </si>
  <si>
    <t>Mac is harder!</t>
  </si>
  <si>
    <t>2) Highlight cells rules</t>
  </si>
  <si>
    <t>3) More Rules</t>
  </si>
  <si>
    <t>county</t>
  </si>
  <si>
    <t>total hours open</t>
  </si>
  <si>
    <t>Guilford</t>
  </si>
  <si>
    <t>Total</t>
  </si>
  <si>
    <t>sum</t>
  </si>
  <si>
    <t>average</t>
  </si>
  <si>
    <t>filter above average</t>
  </si>
  <si>
    <t>decrease hours by percent</t>
  </si>
  <si>
    <t>new hours</t>
  </si>
  <si>
    <t>Relative Formula</t>
  </si>
  <si>
    <t>"J4-(J4*K4)"</t>
  </si>
  <si>
    <t>Locked Formula</t>
  </si>
  <si>
    <t>this overflows &gt;&gt;&gt;&gt;&gt;</t>
  </si>
  <si>
    <t>demo merge</t>
  </si>
  <si>
    <t>Fibonacci Demo</t>
  </si>
  <si>
    <t>Relative Examples</t>
  </si>
  <si>
    <t>Relative examples</t>
  </si>
  <si>
    <t>double click to see references</t>
  </si>
  <si>
    <t>1) Conditional Formatting Button</t>
  </si>
  <si>
    <t>4) Style: classic</t>
  </si>
  <si>
    <t>5) Use a formula</t>
  </si>
  <si>
    <t>Select the range you want to apply the rule to:</t>
  </si>
  <si>
    <t>(located on view ribbon)</t>
  </si>
  <si>
    <t>(located on data ribbon)</t>
  </si>
  <si>
    <t>(select column right click)</t>
  </si>
  <si>
    <t>select column</t>
  </si>
  <si>
    <t>select row</t>
  </si>
  <si>
    <t>demo hand icon move</t>
  </si>
  <si>
    <t>row height on home page</t>
  </si>
  <si>
    <t>7) Click on the sheet, on the top row of the range, the cell that determines the highlight color</t>
  </si>
  <si>
    <t>6) Click in the dialog box</t>
  </si>
  <si>
    <t>19,20 show and hide</t>
  </si>
  <si>
    <t>14-15 freeze panes</t>
  </si>
  <si>
    <t>11 Conditional Formatting</t>
  </si>
  <si>
    <t>16 Validate data</t>
  </si>
  <si>
    <t>7-8 formatting fix the headers</t>
  </si>
  <si>
    <t>9 Row height</t>
  </si>
  <si>
    <t>40-41-42 Demo subtotals</t>
  </si>
  <si>
    <t>Sorting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</si>
</sst>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name val="Arial"/>
    </font>
    <font>
      <b/>
      <sz val="20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indent="1"/>
    </xf>
    <xf numFmtId="0" fontId="2" fillId="0" borderId="0" xfId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textRotation="45"/>
    </xf>
    <xf numFmtId="0" fontId="0" fillId="7" borderId="0" xfId="0" applyFill="1"/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/>
    <xf numFmtId="165" fontId="9" fillId="0" borderId="0" xfId="0" applyNumberFormat="1" applyFont="1" applyFill="1" applyBorder="1"/>
    <xf numFmtId="1" fontId="9" fillId="0" borderId="0" xfId="0" applyNumberFormat="1" applyFont="1" applyFill="1" applyBorder="1"/>
    <xf numFmtId="0" fontId="10" fillId="0" borderId="0" xfId="0" applyFont="1" applyFill="1" applyBorder="1"/>
    <xf numFmtId="165" fontId="10" fillId="0" borderId="0" xfId="0" applyNumberFormat="1" applyFont="1" applyFill="1" applyBorder="1"/>
    <xf numFmtId="1" fontId="10" fillId="0" borderId="0" xfId="0" applyNumberFormat="1" applyFont="1" applyFill="1" applyBorder="1"/>
    <xf numFmtId="3" fontId="10" fillId="0" borderId="0" xfId="0" applyNumberFormat="1" applyFont="1" applyFill="1"/>
    <xf numFmtId="0" fontId="12" fillId="0" borderId="0" xfId="0" applyFont="1" applyFill="1" applyBorder="1"/>
    <xf numFmtId="3" fontId="12" fillId="0" borderId="0" xfId="0" applyNumberFormat="1" applyFont="1" applyFill="1"/>
    <xf numFmtId="0" fontId="5" fillId="9" borderId="0" xfId="0" applyFont="1" applyFill="1" applyAlignment="1">
      <alignment horizontal="right"/>
    </xf>
    <xf numFmtId="3" fontId="6" fillId="10" borderId="0" xfId="0" applyNumberFormat="1" applyFont="1" applyFill="1"/>
    <xf numFmtId="0" fontId="6" fillId="1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3" fontId="5" fillId="9" borderId="0" xfId="2" applyNumberFormat="1" applyFont="1" applyFill="1" applyBorder="1"/>
    <xf numFmtId="0" fontId="5" fillId="9" borderId="0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7" fillId="3" borderId="0" xfId="0" applyFont="1" applyFill="1" applyAlignment="1"/>
    <xf numFmtId="0" fontId="18" fillId="0" borderId="0" xfId="1" applyFont="1" applyAlignment="1">
      <alignment horizontal="center" vertical="center" wrapText="1"/>
    </xf>
    <xf numFmtId="0" fontId="19" fillId="0" borderId="0" xfId="0" applyFont="1"/>
  </cellXfs>
  <cellStyles count="7">
    <cellStyle name="40% - Accent3" xfId="2" builtinId="3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mr-IN"/>
              <a:t>f(x) = x^2</a:t>
            </a:r>
          </a:p>
        </c:rich>
      </c:tx>
      <c:layout>
        <c:manualLayout>
          <c:xMode val="edge"/>
          <c:yMode val="edge"/>
          <c:x val="0.422693577926231"/>
          <c:y val="0.0349662121155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34074723831"/>
          <c:y val="0.146858090885154"/>
          <c:w val="0.89074939348357"/>
          <c:h val="0.69932424231025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parabola!$A$2:$A$22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cat>
          <c:val>
            <c:numRef>
              <c:f>parabola!$B$2:$B$22</c:f>
              <c:numCache>
                <c:formatCode>General</c:formatCode>
                <c:ptCount val="21"/>
                <c:pt idx="0">
                  <c:v>100.0</c:v>
                </c:pt>
                <c:pt idx="1">
                  <c:v>81.0</c:v>
                </c:pt>
                <c:pt idx="2">
                  <c:v>64.0</c:v>
                </c:pt>
                <c:pt idx="3">
                  <c:v>49.0</c:v>
                </c:pt>
                <c:pt idx="4">
                  <c:v>36.0</c:v>
                </c:pt>
                <c:pt idx="5">
                  <c:v>25.0</c:v>
                </c:pt>
                <c:pt idx="6">
                  <c:v>16.0</c:v>
                </c:pt>
                <c:pt idx="7">
                  <c:v>9.0</c:v>
                </c:pt>
                <c:pt idx="8">
                  <c:v>4.0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4.0</c:v>
                </c:pt>
                <c:pt idx="13">
                  <c:v>9.0</c:v>
                </c:pt>
                <c:pt idx="14">
                  <c:v>16.0</c:v>
                </c:pt>
                <c:pt idx="15">
                  <c:v>25.0</c:v>
                </c:pt>
                <c:pt idx="16">
                  <c:v>36.0</c:v>
                </c:pt>
                <c:pt idx="17">
                  <c:v>49.0</c:v>
                </c:pt>
                <c:pt idx="18">
                  <c:v>64.0</c:v>
                </c:pt>
                <c:pt idx="19">
                  <c:v>81.0</c:v>
                </c:pt>
                <c:pt idx="20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91456"/>
        <c:axId val="802696672"/>
      </c:lineChart>
      <c:catAx>
        <c:axId val="8029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4037252111678"/>
              <c:y val="0.895135030157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6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6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/>
                  <a:t>x^2</a:t>
                </a:r>
              </a:p>
            </c:rich>
          </c:tx>
          <c:layout>
            <c:manualLayout>
              <c:xMode val="edge"/>
              <c:yMode val="edge"/>
              <c:x val="0.0164953591385846"/>
              <c:y val="0.46505062113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99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58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1</xdr:row>
      <xdr:rowOff>12700</xdr:rowOff>
    </xdr:from>
    <xdr:to>
      <xdr:col>12</xdr:col>
      <xdr:colOff>660400</xdr:colOff>
      <xdr:row>21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F16" sqref="F16"/>
    </sheetView>
  </sheetViews>
  <sheetFormatPr baseColWidth="10" defaultColWidth="11" defaultRowHeight="16" x14ac:dyDescent="0.2"/>
  <cols>
    <col min="2" max="8" width="26.33203125" customWidth="1"/>
  </cols>
  <sheetData>
    <row r="1" spans="2:10" ht="26" x14ac:dyDescent="0.3">
      <c r="B1" s="19" t="s">
        <v>304</v>
      </c>
    </row>
    <row r="2" spans="2:10" ht="17" thickBot="1" x14ac:dyDescent="0.25"/>
    <row r="3" spans="2:10" x14ac:dyDescent="0.2">
      <c r="B3" s="9" t="s">
        <v>198</v>
      </c>
      <c r="C3" s="10"/>
      <c r="D3" s="10"/>
      <c r="E3" s="10"/>
      <c r="F3" s="10"/>
      <c r="G3" s="10"/>
      <c r="H3" s="11"/>
      <c r="J3" t="s">
        <v>305</v>
      </c>
    </row>
    <row r="4" spans="2:10" x14ac:dyDescent="0.2">
      <c r="B4" s="12" t="s">
        <v>199</v>
      </c>
      <c r="C4" s="12" t="s">
        <v>200</v>
      </c>
      <c r="D4" s="12" t="s">
        <v>201</v>
      </c>
      <c r="E4" s="12" t="s">
        <v>202</v>
      </c>
      <c r="F4" s="12" t="s">
        <v>22</v>
      </c>
      <c r="G4" s="12" t="s">
        <v>203</v>
      </c>
      <c r="H4" s="12" t="s">
        <v>204</v>
      </c>
    </row>
    <row r="5" spans="2:10" x14ac:dyDescent="0.2">
      <c r="B5" s="13" t="s">
        <v>83</v>
      </c>
      <c r="C5" s="18" t="s">
        <v>205</v>
      </c>
      <c r="D5" s="16" t="s">
        <v>206</v>
      </c>
      <c r="E5" s="13" t="s">
        <v>207</v>
      </c>
      <c r="F5" s="16" t="s">
        <v>208</v>
      </c>
      <c r="G5" s="18" t="s">
        <v>209</v>
      </c>
      <c r="H5" s="16" t="s">
        <v>210</v>
      </c>
    </row>
    <row r="6" spans="2:10" x14ac:dyDescent="0.2">
      <c r="B6" s="13" t="s">
        <v>82</v>
      </c>
      <c r="C6" s="18" t="s">
        <v>211</v>
      </c>
      <c r="D6" s="16" t="s">
        <v>212</v>
      </c>
      <c r="E6" s="18" t="s">
        <v>213</v>
      </c>
      <c r="F6" s="14" t="s">
        <v>214</v>
      </c>
      <c r="G6" s="18" t="s">
        <v>215</v>
      </c>
      <c r="H6" s="16" t="s">
        <v>216</v>
      </c>
    </row>
    <row r="7" spans="2:10" x14ac:dyDescent="0.2">
      <c r="B7" s="13" t="s">
        <v>81</v>
      </c>
      <c r="C7" s="18" t="s">
        <v>64</v>
      </c>
      <c r="D7" s="16" t="s">
        <v>217</v>
      </c>
      <c r="E7" s="18" t="s">
        <v>218</v>
      </c>
      <c r="F7" s="14" t="s">
        <v>28</v>
      </c>
      <c r="G7" s="18" t="s">
        <v>219</v>
      </c>
      <c r="H7" s="16" t="s">
        <v>220</v>
      </c>
    </row>
    <row r="8" spans="2:10" x14ac:dyDescent="0.2">
      <c r="B8" s="13" t="s">
        <v>221</v>
      </c>
      <c r="C8" s="18" t="s">
        <v>222</v>
      </c>
      <c r="D8" s="16" t="s">
        <v>223</v>
      </c>
      <c r="E8" s="18" t="s">
        <v>224</v>
      </c>
      <c r="F8" s="16" t="s">
        <v>225</v>
      </c>
      <c r="G8" s="18" t="s">
        <v>226</v>
      </c>
      <c r="H8" s="16" t="s">
        <v>33</v>
      </c>
    </row>
    <row r="9" spans="2:10" x14ac:dyDescent="0.2">
      <c r="B9" s="13" t="s">
        <v>227</v>
      </c>
      <c r="C9" s="18" t="s">
        <v>228</v>
      </c>
      <c r="D9" s="16" t="s">
        <v>229</v>
      </c>
      <c r="E9" s="18" t="s">
        <v>230</v>
      </c>
      <c r="F9" s="16" t="s">
        <v>231</v>
      </c>
      <c r="G9" s="18" t="s">
        <v>232</v>
      </c>
      <c r="H9" s="16" t="s">
        <v>233</v>
      </c>
    </row>
    <row r="10" spans="2:10" x14ac:dyDescent="0.2">
      <c r="B10" s="13" t="s">
        <v>234</v>
      </c>
      <c r="C10" s="18" t="s">
        <v>235</v>
      </c>
      <c r="D10" s="16" t="s">
        <v>234</v>
      </c>
      <c r="E10" s="18" t="s">
        <v>236</v>
      </c>
      <c r="F10" s="13" t="s">
        <v>237</v>
      </c>
      <c r="G10" s="18" t="s">
        <v>238</v>
      </c>
      <c r="H10" s="16" t="s">
        <v>239</v>
      </c>
    </row>
    <row r="11" spans="2:10" x14ac:dyDescent="0.2">
      <c r="B11" s="13" t="s">
        <v>240</v>
      </c>
      <c r="C11" s="18" t="s">
        <v>241</v>
      </c>
      <c r="D11" s="16" t="s">
        <v>242</v>
      </c>
      <c r="E11" s="18" t="s">
        <v>243</v>
      </c>
      <c r="F11" s="16" t="s">
        <v>244</v>
      </c>
      <c r="G11" s="18" t="s">
        <v>245</v>
      </c>
      <c r="H11" s="16" t="s">
        <v>73</v>
      </c>
    </row>
    <row r="12" spans="2:10" x14ac:dyDescent="0.2">
      <c r="B12" s="13" t="s">
        <v>246</v>
      </c>
      <c r="C12" s="18" t="s">
        <v>247</v>
      </c>
      <c r="D12" s="16" t="s">
        <v>248</v>
      </c>
      <c r="E12" s="13" t="s">
        <v>249</v>
      </c>
      <c r="F12" s="16" t="s">
        <v>250</v>
      </c>
      <c r="G12" s="18" t="s">
        <v>251</v>
      </c>
      <c r="H12" s="13" t="s">
        <v>143</v>
      </c>
    </row>
    <row r="13" spans="2:10" x14ac:dyDescent="0.2">
      <c r="B13" s="13" t="s">
        <v>252</v>
      </c>
      <c r="C13" s="13" t="s">
        <v>253</v>
      </c>
      <c r="D13" s="16" t="s">
        <v>254</v>
      </c>
      <c r="E13" s="18" t="s">
        <v>255</v>
      </c>
      <c r="F13" s="16" t="s">
        <v>256</v>
      </c>
      <c r="G13" s="18"/>
      <c r="H13" s="16" t="s">
        <v>257</v>
      </c>
    </row>
    <row r="14" spans="2:10" x14ac:dyDescent="0.2">
      <c r="B14" s="13" t="s">
        <v>258</v>
      </c>
      <c r="C14" s="18" t="s">
        <v>259</v>
      </c>
      <c r="D14" s="16" t="s">
        <v>260</v>
      </c>
      <c r="E14" s="18" t="s">
        <v>261</v>
      </c>
      <c r="F14" s="16" t="s">
        <v>262</v>
      </c>
      <c r="G14" s="18"/>
      <c r="H14" s="16" t="s">
        <v>263</v>
      </c>
    </row>
    <row r="15" spans="2:10" x14ac:dyDescent="0.2">
      <c r="B15" s="15" t="s">
        <v>264</v>
      </c>
      <c r="C15" s="18" t="s">
        <v>265</v>
      </c>
      <c r="D15" s="16" t="s">
        <v>266</v>
      </c>
      <c r="E15" s="18" t="s">
        <v>267</v>
      </c>
      <c r="F15" s="13" t="s">
        <v>268</v>
      </c>
      <c r="G15" s="18"/>
      <c r="H15" s="16"/>
    </row>
    <row r="16" spans="2:10" ht="53" x14ac:dyDescent="0.2">
      <c r="B16" s="17" t="s">
        <v>229</v>
      </c>
      <c r="C16" s="18" t="s">
        <v>269</v>
      </c>
      <c r="D16" s="16" t="s">
        <v>270</v>
      </c>
      <c r="E16" s="18" t="s">
        <v>271</v>
      </c>
      <c r="F16" s="16" t="s">
        <v>272</v>
      </c>
      <c r="G16" s="18"/>
      <c r="H16" s="16"/>
    </row>
    <row r="17" spans="2:8" x14ac:dyDescent="0.2">
      <c r="B17" s="16" t="s">
        <v>273</v>
      </c>
      <c r="C17" s="13" t="s">
        <v>274</v>
      </c>
      <c r="D17" s="16" t="s">
        <v>275</v>
      </c>
      <c r="E17" s="18" t="s">
        <v>276</v>
      </c>
      <c r="F17" s="16" t="s">
        <v>277</v>
      </c>
      <c r="G17" s="18"/>
      <c r="H17" s="16"/>
    </row>
    <row r="18" spans="2:8" x14ac:dyDescent="0.2">
      <c r="B18" s="13" t="s">
        <v>278</v>
      </c>
      <c r="C18" s="18" t="s">
        <v>279</v>
      </c>
      <c r="D18" s="16" t="s">
        <v>33</v>
      </c>
      <c r="E18" s="18" t="s">
        <v>280</v>
      </c>
      <c r="F18" s="16"/>
      <c r="G18" s="18"/>
      <c r="H18" s="16"/>
    </row>
    <row r="19" spans="2:8" x14ac:dyDescent="0.2">
      <c r="B19" s="13" t="s">
        <v>281</v>
      </c>
      <c r="C19" s="18" t="s">
        <v>282</v>
      </c>
      <c r="D19" s="16" t="s">
        <v>239</v>
      </c>
      <c r="E19" s="18" t="s">
        <v>283</v>
      </c>
      <c r="F19" s="16"/>
      <c r="G19" s="18"/>
      <c r="H19" s="16"/>
    </row>
    <row r="20" spans="2:8" x14ac:dyDescent="0.2">
      <c r="B20" s="13" t="s">
        <v>284</v>
      </c>
      <c r="C20" s="18" t="s">
        <v>285</v>
      </c>
      <c r="D20" s="16"/>
      <c r="E20" s="18" t="s">
        <v>286</v>
      </c>
      <c r="F20" s="16"/>
      <c r="G20" s="18"/>
      <c r="H20" s="16"/>
    </row>
    <row r="21" spans="2:8" x14ac:dyDescent="0.2">
      <c r="B21" s="16" t="s">
        <v>287</v>
      </c>
      <c r="C21" s="18" t="s">
        <v>288</v>
      </c>
      <c r="D21" s="16"/>
      <c r="E21" s="18" t="s">
        <v>289</v>
      </c>
      <c r="F21" s="16"/>
      <c r="G21" s="18"/>
      <c r="H21" s="16"/>
    </row>
    <row r="22" spans="2:8" x14ac:dyDescent="0.2">
      <c r="B22" s="13" t="s">
        <v>290</v>
      </c>
      <c r="C22" s="18" t="s">
        <v>291</v>
      </c>
      <c r="D22" s="16"/>
      <c r="E22" s="18" t="s">
        <v>292</v>
      </c>
      <c r="F22" s="16"/>
      <c r="G22" s="18"/>
      <c r="H22" s="16"/>
    </row>
    <row r="23" spans="2:8" x14ac:dyDescent="0.2">
      <c r="B23" s="16" t="s">
        <v>293</v>
      </c>
      <c r="C23" s="18" t="s">
        <v>294</v>
      </c>
      <c r="D23" s="16"/>
      <c r="E23" s="18" t="s">
        <v>295</v>
      </c>
      <c r="F23" s="16"/>
      <c r="G23" s="18"/>
      <c r="H23" s="16"/>
    </row>
    <row r="24" spans="2:8" x14ac:dyDescent="0.2">
      <c r="B24" s="16" t="s">
        <v>296</v>
      </c>
      <c r="C24" s="18"/>
      <c r="D24" s="16"/>
      <c r="E24" s="18" t="s">
        <v>297</v>
      </c>
      <c r="F24" s="16"/>
      <c r="G24" s="18"/>
      <c r="H24" s="16"/>
    </row>
    <row r="25" spans="2:8" x14ac:dyDescent="0.2">
      <c r="B25" s="16" t="s">
        <v>298</v>
      </c>
      <c r="C25" s="18"/>
      <c r="D25" s="16"/>
      <c r="E25" s="18"/>
      <c r="F25" s="16"/>
      <c r="G25" s="18"/>
      <c r="H25" s="16"/>
    </row>
    <row r="26" spans="2:8" x14ac:dyDescent="0.2">
      <c r="B26" s="16" t="s">
        <v>299</v>
      </c>
      <c r="C26" s="18"/>
      <c r="D26" s="16"/>
      <c r="E26" s="18"/>
      <c r="F26" s="16"/>
      <c r="G26" s="18"/>
      <c r="H26" s="16"/>
    </row>
    <row r="27" spans="2:8" x14ac:dyDescent="0.2">
      <c r="B27" s="13" t="s">
        <v>322</v>
      </c>
      <c r="C27" s="18"/>
      <c r="D27" s="16"/>
      <c r="E27" s="18"/>
      <c r="F27" s="16"/>
      <c r="G27" s="18"/>
      <c r="H27" s="16"/>
    </row>
    <row r="28" spans="2:8" x14ac:dyDescent="0.2">
      <c r="B28" s="16" t="s">
        <v>300</v>
      </c>
      <c r="C28" s="18"/>
      <c r="D28" s="16"/>
      <c r="E28" s="18"/>
      <c r="F28" s="16"/>
      <c r="G28" s="18"/>
      <c r="H28" s="16"/>
    </row>
    <row r="29" spans="2:8" x14ac:dyDescent="0.2">
      <c r="B29" s="16" t="s">
        <v>301</v>
      </c>
      <c r="C29" s="18"/>
      <c r="D29" s="16"/>
      <c r="E29" s="18"/>
      <c r="F29" s="16"/>
      <c r="G29" s="18"/>
      <c r="H29" s="16"/>
    </row>
    <row r="30" spans="2:8" x14ac:dyDescent="0.2">
      <c r="B30" s="16" t="s">
        <v>302</v>
      </c>
      <c r="C30" s="18"/>
      <c r="D30" s="16"/>
      <c r="E30" s="18"/>
      <c r="F30" s="16"/>
      <c r="G30" s="18"/>
      <c r="H30" s="16"/>
    </row>
    <row r="31" spans="2:8" x14ac:dyDescent="0.2">
      <c r="B31" s="14" t="s">
        <v>303</v>
      </c>
      <c r="C31" s="18"/>
      <c r="D31" s="16"/>
      <c r="E31" s="18"/>
      <c r="F31" s="16"/>
      <c r="G31" s="18"/>
      <c r="H31" s="16"/>
    </row>
    <row r="32" spans="2:8" x14ac:dyDescent="0.2">
      <c r="B32" s="16"/>
      <c r="C32" s="18"/>
      <c r="D32" s="16"/>
      <c r="E32" s="18"/>
      <c r="F32" s="16"/>
      <c r="G32" s="18"/>
      <c r="H32" s="16"/>
    </row>
    <row r="33" spans="2:8" x14ac:dyDescent="0.2">
      <c r="B33" s="16"/>
      <c r="C33" s="18"/>
      <c r="D33" s="16"/>
      <c r="E33" s="18"/>
      <c r="F33" s="16"/>
      <c r="G33" s="18"/>
      <c r="H33" s="16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0" sqref="I10"/>
    </sheetView>
  </sheetViews>
  <sheetFormatPr baseColWidth="10" defaultRowHeight="16" x14ac:dyDescent="0.2"/>
  <cols>
    <col min="1" max="1" width="33.5" customWidth="1"/>
    <col min="3" max="3" width="15.6640625" customWidth="1"/>
    <col min="9" max="9" width="16.5" customWidth="1"/>
    <col min="10" max="10" width="17.6640625" customWidth="1"/>
  </cols>
  <sheetData>
    <row r="1" spans="1:10" ht="26" x14ac:dyDescent="0.3">
      <c r="A1" s="19" t="s">
        <v>306</v>
      </c>
    </row>
    <row r="2" spans="1:10" ht="26" x14ac:dyDescent="0.3">
      <c r="A2" s="19" t="s">
        <v>307</v>
      </c>
    </row>
    <row r="5" spans="1:10" ht="88" customHeight="1" x14ac:dyDescent="0.3">
      <c r="A5" s="19" t="s">
        <v>308</v>
      </c>
      <c r="C5" s="20" t="s">
        <v>309</v>
      </c>
      <c r="D5" s="21" t="s">
        <v>310</v>
      </c>
      <c r="E5" t="s">
        <v>311</v>
      </c>
      <c r="F5" t="s">
        <v>312</v>
      </c>
      <c r="G5" s="23" t="s">
        <v>313</v>
      </c>
      <c r="H5" s="24" t="s">
        <v>314</v>
      </c>
      <c r="I5" s="25" t="s">
        <v>315</v>
      </c>
      <c r="J5" s="26" t="s">
        <v>316</v>
      </c>
    </row>
    <row r="8" spans="1:10" ht="60" customHeight="1" x14ac:dyDescent="0.3">
      <c r="A8" s="19" t="s">
        <v>252</v>
      </c>
      <c r="B8" s="28" t="s">
        <v>318</v>
      </c>
      <c r="C8" s="27" t="s">
        <v>317</v>
      </c>
      <c r="D8" s="52" t="s">
        <v>319</v>
      </c>
      <c r="I8" t="s">
        <v>517</v>
      </c>
    </row>
    <row r="9" spans="1:10" ht="26" x14ac:dyDescent="0.3">
      <c r="A9" s="19" t="s">
        <v>518</v>
      </c>
    </row>
    <row r="10" spans="1:10" ht="26" x14ac:dyDescent="0.3">
      <c r="A10" s="19" t="s">
        <v>532</v>
      </c>
    </row>
    <row r="11" spans="1:10" ht="26" x14ac:dyDescent="0.3">
      <c r="A11" s="19" t="s">
        <v>233</v>
      </c>
      <c r="B11" t="s">
        <v>320</v>
      </c>
    </row>
    <row r="12" spans="1:10" ht="26" x14ac:dyDescent="0.3">
      <c r="A12" s="19" t="s">
        <v>43</v>
      </c>
      <c r="B12" t="s">
        <v>321</v>
      </c>
    </row>
    <row r="15" spans="1:10" ht="26" x14ac:dyDescent="0.3">
      <c r="A15" s="19" t="s">
        <v>530</v>
      </c>
    </row>
    <row r="16" spans="1:10" ht="26" x14ac:dyDescent="0.3">
      <c r="A16" s="19" t="s">
        <v>531</v>
      </c>
    </row>
    <row r="17" spans="9:9" x14ac:dyDescent="0.2">
      <c r="I1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61"/>
  <sheetViews>
    <sheetView workbookViewId="0">
      <selection activeCell="H10" sqref="H10"/>
    </sheetView>
  </sheetViews>
  <sheetFormatPr baseColWidth="10" defaultRowHeight="16" x14ac:dyDescent="0.2"/>
  <cols>
    <col min="2" max="2" width="17.1640625" customWidth="1"/>
    <col min="3" max="3" width="31.83203125" customWidth="1"/>
    <col min="6" max="6" width="33.33203125" customWidth="1"/>
    <col min="8" max="8" width="16.1640625" customWidth="1"/>
    <col min="9" max="9" width="23.5" customWidth="1"/>
  </cols>
  <sheetData>
    <row r="1" spans="1:6" ht="26" x14ac:dyDescent="0.3">
      <c r="A1" s="19" t="s">
        <v>202</v>
      </c>
    </row>
    <row r="2" spans="1:6" ht="24" x14ac:dyDescent="0.3">
      <c r="C2" s="47" t="s">
        <v>509</v>
      </c>
      <c r="F2" s="47" t="s">
        <v>510</v>
      </c>
    </row>
    <row r="3" spans="1:6" x14ac:dyDescent="0.2">
      <c r="B3" s="48" t="s">
        <v>505</v>
      </c>
      <c r="C3" s="49" t="s">
        <v>506</v>
      </c>
      <c r="E3" s="48" t="s">
        <v>505</v>
      </c>
      <c r="F3" s="49" t="s">
        <v>506</v>
      </c>
    </row>
    <row r="4" spans="1:6" x14ac:dyDescent="0.2">
      <c r="B4" s="41" t="s">
        <v>328</v>
      </c>
      <c r="C4" s="42">
        <v>10669</v>
      </c>
      <c r="E4" s="41" t="s">
        <v>328</v>
      </c>
      <c r="F4" s="42">
        <v>10669</v>
      </c>
    </row>
    <row r="5" spans="1:6" x14ac:dyDescent="0.2">
      <c r="B5" s="41" t="s">
        <v>330</v>
      </c>
      <c r="C5" s="42">
        <v>3801</v>
      </c>
      <c r="E5" s="41" t="s">
        <v>330</v>
      </c>
      <c r="F5" s="42">
        <v>3801</v>
      </c>
    </row>
    <row r="6" spans="1:6" x14ac:dyDescent="0.2">
      <c r="B6" s="41" t="s">
        <v>332</v>
      </c>
      <c r="C6" s="42">
        <v>6865</v>
      </c>
      <c r="E6" s="41" t="s">
        <v>332</v>
      </c>
      <c r="F6" s="42">
        <v>6865</v>
      </c>
    </row>
    <row r="7" spans="1:6" x14ac:dyDescent="0.2">
      <c r="B7" s="41" t="s">
        <v>334</v>
      </c>
      <c r="C7" s="42">
        <v>11850</v>
      </c>
      <c r="E7" s="41" t="s">
        <v>334</v>
      </c>
      <c r="F7" s="42">
        <v>11850</v>
      </c>
    </row>
    <row r="8" spans="1:6" x14ac:dyDescent="0.2">
      <c r="B8" s="41" t="s">
        <v>336</v>
      </c>
      <c r="C8" s="42">
        <v>32188</v>
      </c>
      <c r="E8" s="41" t="s">
        <v>336</v>
      </c>
      <c r="F8" s="42">
        <v>32188</v>
      </c>
    </row>
    <row r="9" spans="1:6" x14ac:dyDescent="0.2">
      <c r="B9" s="41" t="s">
        <v>338</v>
      </c>
      <c r="C9" s="42">
        <v>7332</v>
      </c>
      <c r="E9" s="41" t="s">
        <v>338</v>
      </c>
      <c r="F9" s="42">
        <v>7332</v>
      </c>
    </row>
    <row r="10" spans="1:6" x14ac:dyDescent="0.2">
      <c r="B10" s="41" t="s">
        <v>340</v>
      </c>
      <c r="C10" s="42">
        <v>9672</v>
      </c>
      <c r="E10" s="41" t="s">
        <v>340</v>
      </c>
      <c r="F10" s="42">
        <v>9672</v>
      </c>
    </row>
    <row r="11" spans="1:6" x14ac:dyDescent="0.2">
      <c r="B11" s="41" t="s">
        <v>342</v>
      </c>
      <c r="C11" s="42">
        <v>7228</v>
      </c>
      <c r="E11" s="41" t="s">
        <v>342</v>
      </c>
      <c r="F11" s="42">
        <v>7228</v>
      </c>
    </row>
    <row r="12" spans="1:6" x14ac:dyDescent="0.2">
      <c r="B12" s="41" t="s">
        <v>344</v>
      </c>
      <c r="C12" s="42">
        <v>2410</v>
      </c>
      <c r="E12" s="41" t="s">
        <v>344</v>
      </c>
      <c r="F12" s="42">
        <v>2410</v>
      </c>
    </row>
    <row r="13" spans="1:6" x14ac:dyDescent="0.2">
      <c r="B13" s="41" t="s">
        <v>346</v>
      </c>
      <c r="C13" s="42">
        <v>16172</v>
      </c>
      <c r="E13" s="41" t="s">
        <v>346</v>
      </c>
      <c r="F13" s="42">
        <v>16172</v>
      </c>
    </row>
    <row r="14" spans="1:6" x14ac:dyDescent="0.2">
      <c r="B14" s="41" t="s">
        <v>348</v>
      </c>
      <c r="C14" s="42">
        <v>7100</v>
      </c>
      <c r="E14" s="41" t="s">
        <v>348</v>
      </c>
      <c r="F14" s="42">
        <v>7100</v>
      </c>
    </row>
    <row r="15" spans="1:6" x14ac:dyDescent="0.2">
      <c r="B15" s="41" t="s">
        <v>350</v>
      </c>
      <c r="C15" s="42">
        <v>3636</v>
      </c>
      <c r="E15" s="41" t="s">
        <v>350</v>
      </c>
      <c r="F15" s="42">
        <v>3636</v>
      </c>
    </row>
    <row r="16" spans="1:6" x14ac:dyDescent="0.2">
      <c r="B16" s="41" t="s">
        <v>352</v>
      </c>
      <c r="C16" s="42">
        <v>13244</v>
      </c>
      <c r="E16" s="41" t="s">
        <v>352</v>
      </c>
      <c r="F16" s="42">
        <v>13244</v>
      </c>
    </row>
    <row r="17" spans="2:6" x14ac:dyDescent="0.2">
      <c r="B17" s="41" t="s">
        <v>354</v>
      </c>
      <c r="C17" s="42">
        <v>30108</v>
      </c>
      <c r="E17" s="41" t="s">
        <v>354</v>
      </c>
      <c r="F17" s="42">
        <v>30108</v>
      </c>
    </row>
    <row r="18" spans="2:6" x14ac:dyDescent="0.2">
      <c r="B18" s="41" t="s">
        <v>356</v>
      </c>
      <c r="C18" s="42">
        <v>16068</v>
      </c>
      <c r="E18" s="41" t="s">
        <v>356</v>
      </c>
      <c r="F18" s="42">
        <v>16068</v>
      </c>
    </row>
    <row r="19" spans="2:6" x14ac:dyDescent="0.2">
      <c r="B19" s="41" t="s">
        <v>358</v>
      </c>
      <c r="C19" s="42">
        <v>4589</v>
      </c>
      <c r="E19" s="41" t="s">
        <v>358</v>
      </c>
      <c r="F19" s="42">
        <v>4589</v>
      </c>
    </row>
    <row r="20" spans="2:6" x14ac:dyDescent="0.2">
      <c r="B20" s="41" t="s">
        <v>360</v>
      </c>
      <c r="C20" s="42">
        <v>7515</v>
      </c>
      <c r="E20" s="41" t="s">
        <v>360</v>
      </c>
      <c r="F20" s="42">
        <v>7515</v>
      </c>
    </row>
    <row r="21" spans="2:6" x14ac:dyDescent="0.2">
      <c r="B21" s="41" t="s">
        <v>362</v>
      </c>
      <c r="C21" s="42">
        <v>19127</v>
      </c>
      <c r="E21" s="41" t="s">
        <v>362</v>
      </c>
      <c r="F21" s="42">
        <v>19127</v>
      </c>
    </row>
    <row r="22" spans="2:6" x14ac:dyDescent="0.2">
      <c r="B22" s="41" t="s">
        <v>364</v>
      </c>
      <c r="C22" s="42">
        <v>5700</v>
      </c>
      <c r="E22" s="41" t="s">
        <v>364</v>
      </c>
      <c r="F22" s="42">
        <v>5700</v>
      </c>
    </row>
    <row r="23" spans="2:6" x14ac:dyDescent="0.2">
      <c r="B23" s="41" t="s">
        <v>366</v>
      </c>
      <c r="C23" s="42">
        <v>31504</v>
      </c>
      <c r="E23" s="41" t="s">
        <v>366</v>
      </c>
      <c r="F23" s="42">
        <v>31504</v>
      </c>
    </row>
    <row r="24" spans="2:6" x14ac:dyDescent="0.2">
      <c r="B24" s="41" t="s">
        <v>368</v>
      </c>
      <c r="C24" s="42">
        <v>9430</v>
      </c>
      <c r="E24" s="41" t="s">
        <v>368</v>
      </c>
      <c r="F24" s="42">
        <v>9430</v>
      </c>
    </row>
    <row r="25" spans="2:6" x14ac:dyDescent="0.2">
      <c r="B25" s="41" t="s">
        <v>370</v>
      </c>
      <c r="C25" s="42">
        <v>13780</v>
      </c>
      <c r="E25" s="41" t="s">
        <v>370</v>
      </c>
      <c r="F25" s="42">
        <v>13780</v>
      </c>
    </row>
    <row r="26" spans="2:6" x14ac:dyDescent="0.2">
      <c r="B26" s="41" t="s">
        <v>372</v>
      </c>
      <c r="C26" s="42">
        <v>7644</v>
      </c>
      <c r="E26" s="41" t="s">
        <v>372</v>
      </c>
      <c r="F26" s="42">
        <v>7644</v>
      </c>
    </row>
    <row r="27" spans="2:6" x14ac:dyDescent="0.2">
      <c r="B27" s="41" t="s">
        <v>507</v>
      </c>
      <c r="C27" s="42">
        <v>25636</v>
      </c>
      <c r="E27" s="41" t="s">
        <v>507</v>
      </c>
      <c r="F27" s="42">
        <v>25636</v>
      </c>
    </row>
    <row r="28" spans="2:6" x14ac:dyDescent="0.2">
      <c r="B28" s="41" t="s">
        <v>376</v>
      </c>
      <c r="C28" s="42">
        <v>12168</v>
      </c>
      <c r="E28" s="41" t="s">
        <v>376</v>
      </c>
      <c r="F28" s="42">
        <v>12168</v>
      </c>
    </row>
    <row r="29" spans="2:6" x14ac:dyDescent="0.2">
      <c r="B29" s="45" t="s">
        <v>508</v>
      </c>
      <c r="C29" s="44">
        <f>SUM(C4:C28)</f>
        <v>315436</v>
      </c>
      <c r="E29" s="45" t="s">
        <v>508</v>
      </c>
      <c r="F29" s="44">
        <f>AVERAGE(F4:F28)</f>
        <v>12617.44</v>
      </c>
    </row>
    <row r="30" spans="2:6" x14ac:dyDescent="0.2">
      <c r="B30" s="37"/>
      <c r="C30" s="40"/>
    </row>
    <row r="31" spans="2:6" x14ac:dyDescent="0.2">
      <c r="B31" s="37"/>
      <c r="C31" s="40"/>
    </row>
    <row r="32" spans="2:6" ht="24" x14ac:dyDescent="0.3">
      <c r="B32" s="37"/>
      <c r="C32" s="40"/>
      <c r="F32" s="47" t="s">
        <v>511</v>
      </c>
    </row>
    <row r="33" spans="2:6" x14ac:dyDescent="0.2">
      <c r="B33" s="37"/>
      <c r="C33" s="40"/>
      <c r="E33" s="48" t="s">
        <v>505</v>
      </c>
      <c r="F33" s="49" t="s">
        <v>506</v>
      </c>
    </row>
    <row r="34" spans="2:6" x14ac:dyDescent="0.2">
      <c r="B34" s="37"/>
      <c r="C34" s="40"/>
      <c r="E34" s="41" t="s">
        <v>328</v>
      </c>
      <c r="F34" s="42">
        <v>10669</v>
      </c>
    </row>
    <row r="35" spans="2:6" hidden="1" x14ac:dyDescent="0.2">
      <c r="B35" s="37"/>
      <c r="C35" s="40"/>
      <c r="E35" s="41" t="s">
        <v>330</v>
      </c>
      <c r="F35" s="42">
        <v>3801</v>
      </c>
    </row>
    <row r="36" spans="2:6" hidden="1" x14ac:dyDescent="0.2">
      <c r="B36" s="37"/>
      <c r="C36" s="40"/>
      <c r="E36" s="41" t="s">
        <v>332</v>
      </c>
      <c r="F36" s="42">
        <v>6865</v>
      </c>
    </row>
    <row r="37" spans="2:6" hidden="1" x14ac:dyDescent="0.2">
      <c r="B37" s="37"/>
      <c r="C37" s="40"/>
      <c r="E37" s="41" t="s">
        <v>334</v>
      </c>
      <c r="F37" s="42">
        <v>11850</v>
      </c>
    </row>
    <row r="38" spans="2:6" x14ac:dyDescent="0.2">
      <c r="B38" s="37"/>
      <c r="C38" s="40"/>
      <c r="E38" s="41" t="s">
        <v>336</v>
      </c>
      <c r="F38" s="42">
        <v>32188</v>
      </c>
    </row>
    <row r="39" spans="2:6" hidden="1" x14ac:dyDescent="0.2">
      <c r="B39" s="37"/>
      <c r="C39" s="40"/>
      <c r="E39" s="41" t="s">
        <v>338</v>
      </c>
      <c r="F39" s="42">
        <v>7332</v>
      </c>
    </row>
    <row r="40" spans="2:6" hidden="1" x14ac:dyDescent="0.2">
      <c r="B40" s="37"/>
      <c r="C40" s="40"/>
      <c r="E40" s="41" t="s">
        <v>340</v>
      </c>
      <c r="F40" s="42">
        <v>9672</v>
      </c>
    </row>
    <row r="41" spans="2:6" hidden="1" x14ac:dyDescent="0.2">
      <c r="B41" s="37"/>
      <c r="C41" s="40"/>
      <c r="E41" s="41" t="s">
        <v>342</v>
      </c>
      <c r="F41" s="42">
        <v>7228</v>
      </c>
    </row>
    <row r="42" spans="2:6" hidden="1" x14ac:dyDescent="0.2">
      <c r="B42" s="37"/>
      <c r="C42" s="40"/>
      <c r="E42" s="41" t="s">
        <v>344</v>
      </c>
      <c r="F42" s="42">
        <v>2410</v>
      </c>
    </row>
    <row r="43" spans="2:6" x14ac:dyDescent="0.2">
      <c r="B43" s="37"/>
      <c r="C43" s="40"/>
      <c r="E43" s="41" t="s">
        <v>346</v>
      </c>
      <c r="F43" s="42">
        <v>16172</v>
      </c>
    </row>
    <row r="44" spans="2:6" hidden="1" x14ac:dyDescent="0.2">
      <c r="B44" s="37"/>
      <c r="C44" s="40"/>
      <c r="E44" s="41" t="s">
        <v>348</v>
      </c>
      <c r="F44" s="42">
        <v>7100</v>
      </c>
    </row>
    <row r="45" spans="2:6" hidden="1" x14ac:dyDescent="0.2">
      <c r="B45" s="37"/>
      <c r="C45" s="40"/>
      <c r="E45" s="41" t="s">
        <v>350</v>
      </c>
      <c r="F45" s="42">
        <v>3636</v>
      </c>
    </row>
    <row r="46" spans="2:6" x14ac:dyDescent="0.2">
      <c r="B46" s="37"/>
      <c r="C46" s="40"/>
      <c r="E46" s="41" t="s">
        <v>352</v>
      </c>
      <c r="F46" s="42">
        <v>13244</v>
      </c>
    </row>
    <row r="47" spans="2:6" x14ac:dyDescent="0.2">
      <c r="B47" s="37"/>
      <c r="C47" s="40"/>
      <c r="E47" s="41" t="s">
        <v>354</v>
      </c>
      <c r="F47" s="42">
        <v>30108</v>
      </c>
    </row>
    <row r="48" spans="2:6" x14ac:dyDescent="0.2">
      <c r="B48" s="37"/>
      <c r="C48" s="40"/>
      <c r="E48" s="41" t="s">
        <v>356</v>
      </c>
      <c r="F48" s="42">
        <v>16068</v>
      </c>
    </row>
    <row r="49" spans="2:6" hidden="1" x14ac:dyDescent="0.2">
      <c r="B49" s="37"/>
      <c r="E49" s="41" t="s">
        <v>358</v>
      </c>
      <c r="F49" s="42">
        <v>4589</v>
      </c>
    </row>
    <row r="50" spans="2:6" hidden="1" x14ac:dyDescent="0.2">
      <c r="B50" s="37"/>
      <c r="E50" s="41" t="s">
        <v>360</v>
      </c>
      <c r="F50" s="42">
        <v>7515</v>
      </c>
    </row>
    <row r="51" spans="2:6" x14ac:dyDescent="0.2">
      <c r="B51" s="37"/>
      <c r="E51" s="41" t="s">
        <v>362</v>
      </c>
      <c r="F51" s="42">
        <v>19127</v>
      </c>
    </row>
    <row r="52" spans="2:6" hidden="1" x14ac:dyDescent="0.2">
      <c r="B52" s="37"/>
      <c r="E52" s="41" t="s">
        <v>364</v>
      </c>
      <c r="F52" s="42">
        <v>5700</v>
      </c>
    </row>
    <row r="53" spans="2:6" x14ac:dyDescent="0.2">
      <c r="B53" s="37"/>
      <c r="E53" s="41" t="s">
        <v>366</v>
      </c>
      <c r="F53" s="42">
        <v>31504</v>
      </c>
    </row>
    <row r="54" spans="2:6" hidden="1" x14ac:dyDescent="0.2">
      <c r="B54" s="37"/>
      <c r="E54" s="41" t="s">
        <v>368</v>
      </c>
      <c r="F54" s="42">
        <v>9430</v>
      </c>
    </row>
    <row r="55" spans="2:6" x14ac:dyDescent="0.2">
      <c r="B55" s="37"/>
      <c r="E55" s="41" t="s">
        <v>370</v>
      </c>
      <c r="F55" s="42">
        <v>13780</v>
      </c>
    </row>
    <row r="56" spans="2:6" hidden="1" x14ac:dyDescent="0.2">
      <c r="B56" s="37"/>
      <c r="E56" s="41" t="s">
        <v>372</v>
      </c>
      <c r="F56" s="42">
        <v>7644</v>
      </c>
    </row>
    <row r="57" spans="2:6" x14ac:dyDescent="0.2">
      <c r="B57" s="37"/>
      <c r="E57" s="41" t="s">
        <v>507</v>
      </c>
      <c r="F57" s="42">
        <v>25636</v>
      </c>
    </row>
    <row r="58" spans="2:6" hidden="1" x14ac:dyDescent="0.2">
      <c r="B58" s="37"/>
      <c r="E58" s="41" t="s">
        <v>376</v>
      </c>
      <c r="F58" s="42">
        <v>12168</v>
      </c>
    </row>
    <row r="59" spans="2:6" hidden="1" x14ac:dyDescent="0.2">
      <c r="B59" s="37"/>
      <c r="E59" s="45" t="s">
        <v>508</v>
      </c>
      <c r="F59" s="44">
        <f>AVERAGE(F34:F58)</f>
        <v>12617.44</v>
      </c>
    </row>
    <row r="60" spans="2:6" x14ac:dyDescent="0.2">
      <c r="B60" s="37"/>
    </row>
    <row r="61" spans="2:6" x14ac:dyDescent="0.2">
      <c r="B61" s="37"/>
    </row>
  </sheetData>
  <autoFilter ref="E34:F59">
    <filterColumn colId="1">
      <dynamicFilter type="aboveAverage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28"/>
  <sheetViews>
    <sheetView topLeftCell="E3" workbookViewId="0">
      <selection activeCell="G24" sqref="G24"/>
    </sheetView>
  </sheetViews>
  <sheetFormatPr baseColWidth="10" defaultRowHeight="16" x14ac:dyDescent="0.2"/>
  <cols>
    <col min="5" max="5" width="38" customWidth="1"/>
    <col min="10" max="10" width="27.5" customWidth="1"/>
    <col min="11" max="11" width="25.5" customWidth="1"/>
    <col min="16" max="17" width="14.33203125" customWidth="1"/>
    <col min="18" max="18" width="14.5" customWidth="1"/>
  </cols>
  <sheetData>
    <row r="1" spans="5:18" ht="26" x14ac:dyDescent="0.3">
      <c r="E1" s="19" t="s">
        <v>519</v>
      </c>
      <c r="I1" s="50" t="s">
        <v>514</v>
      </c>
      <c r="K1" s="51" t="s">
        <v>515</v>
      </c>
      <c r="O1" s="50" t="s">
        <v>516</v>
      </c>
      <c r="R1">
        <v>0.99999899999999997</v>
      </c>
    </row>
    <row r="3" spans="5:18" x14ac:dyDescent="0.2">
      <c r="I3" s="48" t="s">
        <v>505</v>
      </c>
      <c r="J3" s="49" t="s">
        <v>506</v>
      </c>
      <c r="K3" s="43" t="s">
        <v>512</v>
      </c>
      <c r="L3" s="43" t="s">
        <v>513</v>
      </c>
      <c r="O3" s="48" t="s">
        <v>505</v>
      </c>
      <c r="P3" s="49" t="s">
        <v>506</v>
      </c>
      <c r="Q3" s="43" t="s">
        <v>512</v>
      </c>
      <c r="R3" s="43" t="s">
        <v>513</v>
      </c>
    </row>
    <row r="4" spans="5:18" x14ac:dyDescent="0.2">
      <c r="E4" t="s">
        <v>193</v>
      </c>
      <c r="F4">
        <v>1</v>
      </c>
      <c r="I4" s="41" t="s">
        <v>328</v>
      </c>
      <c r="J4" s="42">
        <v>10669</v>
      </c>
      <c r="K4">
        <v>1.0000000000000001E-5</v>
      </c>
      <c r="L4">
        <f>J4-(J4*K4)</f>
        <v>10668.893309999999</v>
      </c>
      <c r="O4" s="41" t="s">
        <v>328</v>
      </c>
      <c r="P4" s="42">
        <v>10669</v>
      </c>
      <c r="Q4">
        <v>1.0000000000000001E-5</v>
      </c>
      <c r="R4">
        <f>P4-(P4*$R$1)</f>
        <v>1.0669000001144013E-2</v>
      </c>
    </row>
    <row r="5" spans="5:18" x14ac:dyDescent="0.2">
      <c r="E5" t="s">
        <v>194</v>
      </c>
      <c r="F5">
        <v>1</v>
      </c>
      <c r="I5" s="41" t="s">
        <v>330</v>
      </c>
      <c r="J5" s="42">
        <v>3801</v>
      </c>
      <c r="K5">
        <v>0.25</v>
      </c>
      <c r="L5">
        <f t="shared" ref="L5:L28" si="0">J5-(J5*K5)</f>
        <v>2850.75</v>
      </c>
      <c r="O5" s="41" t="s">
        <v>330</v>
      </c>
      <c r="P5" s="42">
        <v>3801</v>
      </c>
      <c r="Q5">
        <v>0.25</v>
      </c>
      <c r="R5">
        <f t="shared" ref="R5:R28" si="1">P5-(P5*$R$1)</f>
        <v>3.8010000002941524E-3</v>
      </c>
    </row>
    <row r="6" spans="5:18" x14ac:dyDescent="0.2">
      <c r="E6" t="s">
        <v>195</v>
      </c>
      <c r="F6">
        <f>SUM(F4:F5)</f>
        <v>2</v>
      </c>
      <c r="I6" s="41" t="s">
        <v>332</v>
      </c>
      <c r="J6" s="42">
        <v>6865</v>
      </c>
      <c r="K6">
        <v>0.3</v>
      </c>
      <c r="L6">
        <f t="shared" si="0"/>
        <v>4805.5</v>
      </c>
      <c r="O6" s="41" t="s">
        <v>332</v>
      </c>
      <c r="P6" s="42">
        <v>6865</v>
      </c>
      <c r="Q6">
        <v>0.3</v>
      </c>
      <c r="R6">
        <f t="shared" si="1"/>
        <v>6.865000000289001E-3</v>
      </c>
    </row>
    <row r="7" spans="5:18" x14ac:dyDescent="0.2">
      <c r="F7">
        <f t="shared" ref="F7:F15" si="2">SUM(F5:F6)</f>
        <v>3</v>
      </c>
      <c r="I7" s="41" t="s">
        <v>334</v>
      </c>
      <c r="J7" s="42">
        <v>11850</v>
      </c>
      <c r="K7">
        <v>0.7</v>
      </c>
      <c r="L7">
        <f t="shared" si="0"/>
        <v>3555</v>
      </c>
      <c r="O7" s="41" t="s">
        <v>334</v>
      </c>
      <c r="P7" s="42">
        <v>11850</v>
      </c>
      <c r="Q7">
        <v>0.7</v>
      </c>
      <c r="R7">
        <f t="shared" si="1"/>
        <v>1.1850000000777072E-2</v>
      </c>
    </row>
    <row r="8" spans="5:18" x14ac:dyDescent="0.2">
      <c r="F8">
        <f t="shared" si="2"/>
        <v>5</v>
      </c>
      <c r="I8" s="41" t="s">
        <v>336</v>
      </c>
      <c r="J8" s="42">
        <v>32188</v>
      </c>
      <c r="K8">
        <v>0.4</v>
      </c>
      <c r="L8">
        <f t="shared" si="0"/>
        <v>19312.8</v>
      </c>
      <c r="O8" s="41" t="s">
        <v>336</v>
      </c>
      <c r="P8" s="42">
        <v>32188</v>
      </c>
      <c r="Q8">
        <v>0.4</v>
      </c>
      <c r="R8">
        <f t="shared" si="1"/>
        <v>3.2188000001042383E-2</v>
      </c>
    </row>
    <row r="9" spans="5:18" x14ac:dyDescent="0.2">
      <c r="F9">
        <f t="shared" si="2"/>
        <v>8</v>
      </c>
      <c r="I9" s="41" t="s">
        <v>338</v>
      </c>
      <c r="J9" s="42">
        <v>7332</v>
      </c>
      <c r="K9">
        <v>0.5</v>
      </c>
      <c r="L9">
        <f t="shared" si="0"/>
        <v>3666</v>
      </c>
      <c r="O9" s="41" t="s">
        <v>338</v>
      </c>
      <c r="P9" s="42">
        <v>7332</v>
      </c>
      <c r="Q9">
        <v>0.5</v>
      </c>
      <c r="R9">
        <f t="shared" si="1"/>
        <v>7.3320000001331209E-3</v>
      </c>
    </row>
    <row r="10" spans="5:18" x14ac:dyDescent="0.2">
      <c r="F10">
        <f t="shared" si="2"/>
        <v>13</v>
      </c>
      <c r="I10" s="41" t="s">
        <v>340</v>
      </c>
      <c r="J10" s="42">
        <v>9672</v>
      </c>
      <c r="K10">
        <v>0.56000000000000005</v>
      </c>
      <c r="L10">
        <f t="shared" si="0"/>
        <v>4255.6799999999994</v>
      </c>
      <c r="O10" s="41" t="s">
        <v>340</v>
      </c>
      <c r="P10" s="42">
        <v>9672</v>
      </c>
      <c r="Q10">
        <v>0.56000000000000005</v>
      </c>
      <c r="R10">
        <f t="shared" si="1"/>
        <v>9.6720000001369044E-3</v>
      </c>
    </row>
    <row r="11" spans="5:18" x14ac:dyDescent="0.2">
      <c r="F11">
        <f t="shared" si="2"/>
        <v>21</v>
      </c>
      <c r="I11" s="41" t="s">
        <v>342</v>
      </c>
      <c r="J11" s="42">
        <v>7228</v>
      </c>
      <c r="K11">
        <v>0.23</v>
      </c>
      <c r="L11">
        <f t="shared" si="0"/>
        <v>5565.5599999999995</v>
      </c>
      <c r="O11" s="41" t="s">
        <v>342</v>
      </c>
      <c r="P11" s="42">
        <v>7228</v>
      </c>
      <c r="Q11">
        <v>0.23</v>
      </c>
      <c r="R11">
        <f t="shared" si="1"/>
        <v>7.2280000003956957E-3</v>
      </c>
    </row>
    <row r="12" spans="5:18" x14ac:dyDescent="0.2">
      <c r="F12">
        <f t="shared" si="2"/>
        <v>34</v>
      </c>
      <c r="I12" s="41" t="s">
        <v>344</v>
      </c>
      <c r="J12" s="42">
        <v>2410</v>
      </c>
      <c r="K12">
        <v>0.12</v>
      </c>
      <c r="L12">
        <f t="shared" si="0"/>
        <v>2120.8000000000002</v>
      </c>
      <c r="O12" s="41" t="s">
        <v>344</v>
      </c>
      <c r="P12" s="42">
        <v>2410</v>
      </c>
      <c r="Q12">
        <v>0.12</v>
      </c>
      <c r="R12">
        <f t="shared" si="1"/>
        <v>2.4100000000544242E-3</v>
      </c>
    </row>
    <row r="13" spans="5:18" x14ac:dyDescent="0.2">
      <c r="F13">
        <f t="shared" si="2"/>
        <v>55</v>
      </c>
      <c r="I13" s="41" t="s">
        <v>346</v>
      </c>
      <c r="J13" s="42">
        <v>16172</v>
      </c>
      <c r="K13">
        <v>0.56000000000000005</v>
      </c>
      <c r="L13">
        <f t="shared" si="0"/>
        <v>7115.6799999999985</v>
      </c>
      <c r="O13" s="41" t="s">
        <v>346</v>
      </c>
      <c r="P13" s="42">
        <v>16172</v>
      </c>
      <c r="Q13">
        <v>0.56000000000000005</v>
      </c>
      <c r="R13">
        <f t="shared" si="1"/>
        <v>1.6171999999642139E-2</v>
      </c>
    </row>
    <row r="14" spans="5:18" x14ac:dyDescent="0.2">
      <c r="F14">
        <f t="shared" si="2"/>
        <v>89</v>
      </c>
      <c r="I14" s="41" t="s">
        <v>348</v>
      </c>
      <c r="J14" s="42">
        <v>7100</v>
      </c>
      <c r="K14">
        <v>0.999</v>
      </c>
      <c r="L14">
        <f t="shared" si="0"/>
        <v>7.1000000000003638</v>
      </c>
      <c r="O14" s="41" t="s">
        <v>348</v>
      </c>
      <c r="P14" s="42">
        <v>7100</v>
      </c>
      <c r="Q14">
        <v>0.999</v>
      </c>
      <c r="R14">
        <f t="shared" si="1"/>
        <v>7.0999999998093699E-3</v>
      </c>
    </row>
    <row r="15" spans="5:18" x14ac:dyDescent="0.2">
      <c r="F15">
        <f t="shared" si="2"/>
        <v>144</v>
      </c>
      <c r="I15" s="41" t="s">
        <v>350</v>
      </c>
      <c r="J15" s="42">
        <v>3636</v>
      </c>
      <c r="K15">
        <v>0.12</v>
      </c>
      <c r="L15">
        <f t="shared" si="0"/>
        <v>3199.68</v>
      </c>
      <c r="O15" s="41" t="s">
        <v>350</v>
      </c>
      <c r="P15" s="42">
        <v>3636</v>
      </c>
      <c r="Q15">
        <v>0.12</v>
      </c>
      <c r="R15">
        <f t="shared" si="1"/>
        <v>3.6359999999149295E-3</v>
      </c>
    </row>
    <row r="16" spans="5:18" x14ac:dyDescent="0.2">
      <c r="I16" s="41" t="s">
        <v>352</v>
      </c>
      <c r="J16" s="42">
        <v>13244</v>
      </c>
      <c r="K16">
        <v>0.3</v>
      </c>
      <c r="L16">
        <f t="shared" si="0"/>
        <v>9270.7999999999993</v>
      </c>
      <c r="O16" s="41" t="s">
        <v>352</v>
      </c>
      <c r="P16" s="42">
        <v>13244</v>
      </c>
      <c r="Q16">
        <v>0.3</v>
      </c>
      <c r="R16">
        <f t="shared" si="1"/>
        <v>1.3243999999758671E-2</v>
      </c>
    </row>
    <row r="17" spans="9:18" x14ac:dyDescent="0.2">
      <c r="I17" s="41" t="s">
        <v>354</v>
      </c>
      <c r="J17" s="42">
        <v>30108</v>
      </c>
      <c r="K17">
        <v>0.7</v>
      </c>
      <c r="L17">
        <f t="shared" si="0"/>
        <v>9032.4000000000015</v>
      </c>
      <c r="O17" s="41" t="s">
        <v>354</v>
      </c>
      <c r="P17" s="42">
        <v>30108</v>
      </c>
      <c r="Q17">
        <v>0.7</v>
      </c>
      <c r="R17">
        <f t="shared" si="1"/>
        <v>3.0108000002655899E-2</v>
      </c>
    </row>
    <row r="18" spans="9:18" x14ac:dyDescent="0.2">
      <c r="I18" s="41" t="s">
        <v>356</v>
      </c>
      <c r="J18" s="42">
        <v>16068</v>
      </c>
      <c r="K18">
        <v>0.4</v>
      </c>
      <c r="L18">
        <f t="shared" si="0"/>
        <v>9640.7999999999993</v>
      </c>
      <c r="O18" s="41" t="s">
        <v>356</v>
      </c>
      <c r="P18" s="42">
        <v>16068</v>
      </c>
      <c r="Q18">
        <v>0.4</v>
      </c>
      <c r="R18">
        <f t="shared" si="1"/>
        <v>1.6068000000814209E-2</v>
      </c>
    </row>
    <row r="19" spans="9:18" x14ac:dyDescent="0.2">
      <c r="I19" s="41" t="s">
        <v>358</v>
      </c>
      <c r="J19" s="42">
        <v>4589</v>
      </c>
      <c r="K19">
        <v>0.5</v>
      </c>
      <c r="L19">
        <f t="shared" si="0"/>
        <v>2294.5</v>
      </c>
      <c r="O19" s="41" t="s">
        <v>358</v>
      </c>
      <c r="P19" s="42">
        <v>4589</v>
      </c>
      <c r="Q19">
        <v>0.5</v>
      </c>
      <c r="R19">
        <f t="shared" si="1"/>
        <v>4.5890000001236331E-3</v>
      </c>
    </row>
    <row r="20" spans="9:18" x14ac:dyDescent="0.2">
      <c r="I20" s="41" t="s">
        <v>360</v>
      </c>
      <c r="J20" s="42">
        <v>7515</v>
      </c>
      <c r="K20">
        <v>0.56000000000000005</v>
      </c>
      <c r="L20">
        <f t="shared" si="0"/>
        <v>3306.5999999999995</v>
      </c>
      <c r="O20" s="41" t="s">
        <v>360</v>
      </c>
      <c r="P20" s="42">
        <v>7515</v>
      </c>
      <c r="Q20">
        <v>0.56000000000000005</v>
      </c>
      <c r="R20">
        <f t="shared" si="1"/>
        <v>7.5150000002395245E-3</v>
      </c>
    </row>
    <row r="21" spans="9:18" x14ac:dyDescent="0.2">
      <c r="I21" s="41" t="s">
        <v>362</v>
      </c>
      <c r="J21" s="42">
        <v>19127</v>
      </c>
      <c r="K21">
        <v>0.23</v>
      </c>
      <c r="L21">
        <f t="shared" si="0"/>
        <v>14727.79</v>
      </c>
      <c r="O21" s="41" t="s">
        <v>362</v>
      </c>
      <c r="P21" s="42">
        <v>19127</v>
      </c>
      <c r="Q21">
        <v>0.23</v>
      </c>
      <c r="R21">
        <f t="shared" si="1"/>
        <v>1.9126999999571126E-2</v>
      </c>
    </row>
    <row r="22" spans="9:18" x14ac:dyDescent="0.2">
      <c r="I22" s="41" t="s">
        <v>364</v>
      </c>
      <c r="J22" s="42">
        <v>5700</v>
      </c>
      <c r="K22">
        <v>0.45</v>
      </c>
      <c r="L22">
        <f t="shared" si="0"/>
        <v>3135</v>
      </c>
      <c r="O22" s="41" t="s">
        <v>364</v>
      </c>
      <c r="P22" s="42">
        <v>5700</v>
      </c>
      <c r="Q22">
        <v>0.45</v>
      </c>
      <c r="R22">
        <f t="shared" si="1"/>
        <v>5.700000000615546E-3</v>
      </c>
    </row>
    <row r="23" spans="9:18" x14ac:dyDescent="0.2">
      <c r="I23" s="41" t="s">
        <v>366</v>
      </c>
      <c r="J23" s="42">
        <v>31504</v>
      </c>
      <c r="K23">
        <v>0.23</v>
      </c>
      <c r="L23">
        <f t="shared" si="0"/>
        <v>24258.080000000002</v>
      </c>
      <c r="O23" s="41" t="s">
        <v>366</v>
      </c>
      <c r="P23" s="42">
        <v>31504</v>
      </c>
      <c r="Q23">
        <v>0.23</v>
      </c>
      <c r="R23">
        <f t="shared" si="1"/>
        <v>3.1504000002314569E-2</v>
      </c>
    </row>
    <row r="24" spans="9:18" x14ac:dyDescent="0.2">
      <c r="I24" s="41" t="s">
        <v>368</v>
      </c>
      <c r="J24" s="42">
        <v>9430</v>
      </c>
      <c r="K24">
        <v>0.12</v>
      </c>
      <c r="L24">
        <f t="shared" si="0"/>
        <v>8298.4</v>
      </c>
      <c r="O24" s="41" t="s">
        <v>368</v>
      </c>
      <c r="P24" s="42">
        <v>9430</v>
      </c>
      <c r="Q24">
        <v>0.12</v>
      </c>
      <c r="R24">
        <f t="shared" si="1"/>
        <v>9.4300000000657747E-3</v>
      </c>
    </row>
    <row r="25" spans="9:18" x14ac:dyDescent="0.2">
      <c r="I25" s="41" t="s">
        <v>370</v>
      </c>
      <c r="J25" s="42">
        <v>13780</v>
      </c>
      <c r="K25">
        <v>0.09</v>
      </c>
      <c r="L25">
        <f t="shared" si="0"/>
        <v>12539.8</v>
      </c>
      <c r="O25" s="41" t="s">
        <v>370</v>
      </c>
      <c r="P25" s="42">
        <v>13780</v>
      </c>
      <c r="Q25">
        <v>0.09</v>
      </c>
      <c r="R25">
        <f t="shared" si="1"/>
        <v>1.3780000001133885E-2</v>
      </c>
    </row>
    <row r="26" spans="9:18" x14ac:dyDescent="0.2">
      <c r="I26" s="41" t="s">
        <v>372</v>
      </c>
      <c r="J26" s="42">
        <v>7644</v>
      </c>
      <c r="K26">
        <v>0.23</v>
      </c>
      <c r="L26">
        <f t="shared" si="0"/>
        <v>5885.88</v>
      </c>
      <c r="O26" s="41" t="s">
        <v>372</v>
      </c>
      <c r="P26" s="42">
        <v>7644</v>
      </c>
      <c r="Q26">
        <v>0.23</v>
      </c>
      <c r="R26">
        <f t="shared" si="1"/>
        <v>7.6440000002548913E-3</v>
      </c>
    </row>
    <row r="27" spans="9:18" x14ac:dyDescent="0.2">
      <c r="I27" s="41" t="s">
        <v>507</v>
      </c>
      <c r="J27" s="42">
        <v>25636</v>
      </c>
      <c r="K27">
        <v>0.2</v>
      </c>
      <c r="L27">
        <f t="shared" si="0"/>
        <v>20508.8</v>
      </c>
      <c r="O27" s="41" t="s">
        <v>507</v>
      </c>
      <c r="P27" s="42">
        <v>25636</v>
      </c>
      <c r="Q27">
        <v>0.2</v>
      </c>
      <c r="R27">
        <f t="shared" si="1"/>
        <v>2.5636000002123183E-2</v>
      </c>
    </row>
    <row r="28" spans="9:18" x14ac:dyDescent="0.2">
      <c r="I28" s="41" t="s">
        <v>376</v>
      </c>
      <c r="J28" s="42">
        <v>12168</v>
      </c>
      <c r="K28">
        <v>0.4</v>
      </c>
      <c r="L28">
        <f t="shared" si="0"/>
        <v>7300.8</v>
      </c>
      <c r="O28" s="41" t="s">
        <v>376</v>
      </c>
      <c r="P28" s="42">
        <v>12168</v>
      </c>
      <c r="Q28">
        <v>0.4</v>
      </c>
      <c r="R28">
        <f t="shared" si="1"/>
        <v>1.2168000001111068E-2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4.33203125" style="3" customWidth="1"/>
    <col min="2" max="2" width="10.5" style="3" customWidth="1"/>
    <col min="3" max="4" width="18.33203125" style="3" customWidth="1"/>
    <col min="5" max="6" width="13.33203125" style="3" customWidth="1"/>
    <col min="7" max="16384" width="8.83203125" style="3"/>
  </cols>
  <sheetData>
    <row r="1" spans="1:6" s="2" customFormat="1" ht="60" x14ac:dyDescent="0.3">
      <c r="B1" s="19" t="s">
        <v>521</v>
      </c>
      <c r="D1" s="53" t="s">
        <v>522</v>
      </c>
    </row>
    <row r="5" spans="1:6" ht="26" x14ac:dyDescent="0.15">
      <c r="A5" s="2" t="s">
        <v>184</v>
      </c>
      <c r="B5" s="2" t="s">
        <v>185</v>
      </c>
      <c r="C5" s="2" t="s">
        <v>186</v>
      </c>
      <c r="D5" s="2" t="s">
        <v>187</v>
      </c>
      <c r="E5" s="2" t="s">
        <v>188</v>
      </c>
      <c r="F5" s="2" t="s">
        <v>189</v>
      </c>
    </row>
    <row r="6" spans="1:6" x14ac:dyDescent="0.15">
      <c r="A6" s="3">
        <v>0</v>
      </c>
      <c r="B6" s="3">
        <v>1</v>
      </c>
      <c r="C6" s="4" t="s">
        <v>190</v>
      </c>
    </row>
    <row r="7" spans="1:6" x14ac:dyDescent="0.15">
      <c r="A7" s="3">
        <v>1</v>
      </c>
      <c r="B7" s="3">
        <v>1</v>
      </c>
      <c r="C7" s="3">
        <f>B7/B6</f>
        <v>1</v>
      </c>
    </row>
    <row r="8" spans="1:6" x14ac:dyDescent="0.15">
      <c r="A8" s="3">
        <v>2</v>
      </c>
      <c r="B8" s="3">
        <v>2</v>
      </c>
      <c r="C8" s="3">
        <f t="shared" ref="C8:C29" si="0">B8/B7</f>
        <v>2</v>
      </c>
      <c r="D8" s="3">
        <f>B8/B6</f>
        <v>2</v>
      </c>
    </row>
    <row r="9" spans="1:6" x14ac:dyDescent="0.15">
      <c r="A9" s="3">
        <v>3</v>
      </c>
      <c r="B9" s="3">
        <f>SUM(B7,B8)</f>
        <v>3</v>
      </c>
      <c r="C9" s="3">
        <f t="shared" si="0"/>
        <v>1.5</v>
      </c>
      <c r="D9" s="3">
        <f t="shared" ref="D9:D29" si="1">B9/B7</f>
        <v>3</v>
      </c>
      <c r="E9" s="3">
        <f>B9/B6</f>
        <v>3</v>
      </c>
    </row>
    <row r="10" spans="1:6" x14ac:dyDescent="0.15">
      <c r="A10" s="3">
        <v>4</v>
      </c>
      <c r="B10" s="3">
        <f t="shared" ref="B10:B29" si="2">SUM(B8,B9)</f>
        <v>5</v>
      </c>
      <c r="C10" s="3">
        <f t="shared" si="0"/>
        <v>1.6666666666666667</v>
      </c>
      <c r="D10" s="3">
        <f t="shared" si="1"/>
        <v>2.5</v>
      </c>
      <c r="E10" s="3">
        <f t="shared" ref="E10:E29" si="3">B10/B7</f>
        <v>5</v>
      </c>
      <c r="F10" s="3">
        <f>B10/B6</f>
        <v>5</v>
      </c>
    </row>
    <row r="11" spans="1:6" x14ac:dyDescent="0.15">
      <c r="A11" s="3">
        <v>5</v>
      </c>
      <c r="B11" s="3">
        <f t="shared" si="2"/>
        <v>8</v>
      </c>
      <c r="C11" s="3">
        <f t="shared" si="0"/>
        <v>1.6</v>
      </c>
      <c r="D11" s="3">
        <f t="shared" si="1"/>
        <v>2.6666666666666665</v>
      </c>
      <c r="E11" s="3">
        <f t="shared" si="3"/>
        <v>4</v>
      </c>
      <c r="F11" s="3">
        <f t="shared" ref="F11:F29" si="4">B11/B7</f>
        <v>8</v>
      </c>
    </row>
    <row r="12" spans="1:6" x14ac:dyDescent="0.15">
      <c r="A12" s="3">
        <v>6</v>
      </c>
      <c r="B12" s="3">
        <f t="shared" si="2"/>
        <v>13</v>
      </c>
      <c r="C12" s="3">
        <f t="shared" si="0"/>
        <v>1.625</v>
      </c>
      <c r="D12" s="3">
        <f t="shared" si="1"/>
        <v>2.6</v>
      </c>
      <c r="E12" s="3">
        <f t="shared" si="3"/>
        <v>4.333333333333333</v>
      </c>
      <c r="F12" s="3">
        <f t="shared" si="4"/>
        <v>6.5</v>
      </c>
    </row>
    <row r="13" spans="1:6" x14ac:dyDescent="0.15">
      <c r="A13" s="3">
        <v>7</v>
      </c>
      <c r="B13" s="3">
        <f t="shared" si="2"/>
        <v>21</v>
      </c>
      <c r="C13" s="3">
        <f t="shared" si="0"/>
        <v>1.6153846153846154</v>
      </c>
      <c r="D13" s="3">
        <f t="shared" si="1"/>
        <v>2.625</v>
      </c>
      <c r="E13" s="3">
        <f t="shared" si="3"/>
        <v>4.2</v>
      </c>
      <c r="F13" s="3">
        <f t="shared" si="4"/>
        <v>7</v>
      </c>
    </row>
    <row r="14" spans="1:6" x14ac:dyDescent="0.15">
      <c r="A14" s="3">
        <v>8</v>
      </c>
      <c r="B14" s="3">
        <f t="shared" si="2"/>
        <v>34</v>
      </c>
      <c r="C14" s="3">
        <f t="shared" si="0"/>
        <v>1.6190476190476191</v>
      </c>
      <c r="D14" s="3">
        <f t="shared" si="1"/>
        <v>2.6153846153846154</v>
      </c>
      <c r="E14" s="3">
        <f t="shared" si="3"/>
        <v>4.25</v>
      </c>
      <c r="F14" s="3">
        <f t="shared" si="4"/>
        <v>6.8</v>
      </c>
    </row>
    <row r="15" spans="1:6" x14ac:dyDescent="0.15">
      <c r="A15" s="3">
        <v>9</v>
      </c>
      <c r="B15" s="3">
        <f t="shared" si="2"/>
        <v>55</v>
      </c>
      <c r="C15" s="3">
        <f t="shared" si="0"/>
        <v>1.6176470588235294</v>
      </c>
      <c r="D15" s="3">
        <f t="shared" si="1"/>
        <v>2.6190476190476191</v>
      </c>
      <c r="E15" s="3">
        <f t="shared" si="3"/>
        <v>4.2307692307692308</v>
      </c>
      <c r="F15" s="3">
        <f t="shared" si="4"/>
        <v>6.875</v>
      </c>
    </row>
    <row r="16" spans="1:6" x14ac:dyDescent="0.15">
      <c r="A16" s="3">
        <v>10</v>
      </c>
      <c r="B16" s="3">
        <f t="shared" si="2"/>
        <v>89</v>
      </c>
      <c r="C16" s="3">
        <f t="shared" si="0"/>
        <v>1.6181818181818182</v>
      </c>
      <c r="D16" s="3">
        <f t="shared" si="1"/>
        <v>2.6176470588235294</v>
      </c>
      <c r="E16" s="3">
        <f t="shared" si="3"/>
        <v>4.2380952380952381</v>
      </c>
      <c r="F16" s="3">
        <f t="shared" si="4"/>
        <v>6.8461538461538458</v>
      </c>
    </row>
    <row r="17" spans="1:6" x14ac:dyDescent="0.15">
      <c r="A17" s="3">
        <v>11</v>
      </c>
      <c r="B17" s="3">
        <f t="shared" si="2"/>
        <v>144</v>
      </c>
      <c r="C17" s="3">
        <f t="shared" si="0"/>
        <v>1.6179775280898876</v>
      </c>
      <c r="D17" s="3">
        <f t="shared" si="1"/>
        <v>2.6181818181818182</v>
      </c>
      <c r="E17" s="3">
        <f t="shared" si="3"/>
        <v>4.2352941176470589</v>
      </c>
      <c r="F17" s="3">
        <f t="shared" si="4"/>
        <v>6.8571428571428568</v>
      </c>
    </row>
    <row r="18" spans="1:6" x14ac:dyDescent="0.15">
      <c r="A18" s="3">
        <v>12</v>
      </c>
      <c r="B18" s="3">
        <f t="shared" si="2"/>
        <v>233</v>
      </c>
      <c r="C18" s="3">
        <f t="shared" si="0"/>
        <v>1.6180555555555556</v>
      </c>
      <c r="D18" s="3">
        <f t="shared" si="1"/>
        <v>2.6179775280898876</v>
      </c>
      <c r="E18" s="3">
        <f t="shared" si="3"/>
        <v>4.2363636363636363</v>
      </c>
      <c r="F18" s="3">
        <f t="shared" si="4"/>
        <v>6.8529411764705879</v>
      </c>
    </row>
    <row r="19" spans="1:6" x14ac:dyDescent="0.15">
      <c r="A19" s="3">
        <v>13</v>
      </c>
      <c r="B19" s="3">
        <f t="shared" si="2"/>
        <v>377</v>
      </c>
      <c r="C19" s="3">
        <f t="shared" si="0"/>
        <v>1.6180257510729614</v>
      </c>
      <c r="D19" s="3">
        <f t="shared" si="1"/>
        <v>2.6180555555555554</v>
      </c>
      <c r="E19" s="3">
        <f t="shared" si="3"/>
        <v>4.2359550561797752</v>
      </c>
      <c r="F19" s="3">
        <f t="shared" si="4"/>
        <v>6.8545454545454545</v>
      </c>
    </row>
    <row r="20" spans="1:6" x14ac:dyDescent="0.15">
      <c r="A20" s="3">
        <v>14</v>
      </c>
      <c r="B20" s="3">
        <f t="shared" si="2"/>
        <v>610</v>
      </c>
      <c r="C20" s="3">
        <f t="shared" si="0"/>
        <v>1.6180371352785146</v>
      </c>
      <c r="D20" s="3">
        <f t="shared" si="1"/>
        <v>2.6180257510729614</v>
      </c>
      <c r="E20" s="3">
        <f t="shared" si="3"/>
        <v>4.2361111111111107</v>
      </c>
      <c r="F20" s="3">
        <f t="shared" si="4"/>
        <v>6.8539325842696632</v>
      </c>
    </row>
    <row r="21" spans="1:6" x14ac:dyDescent="0.15">
      <c r="A21" s="3">
        <v>15</v>
      </c>
      <c r="B21" s="3">
        <f t="shared" si="2"/>
        <v>987</v>
      </c>
      <c r="C21" s="3">
        <f t="shared" si="0"/>
        <v>1.618032786885246</v>
      </c>
      <c r="D21" s="3">
        <f t="shared" si="1"/>
        <v>2.6180371352785148</v>
      </c>
      <c r="E21" s="3">
        <f t="shared" si="3"/>
        <v>4.2360515021459229</v>
      </c>
      <c r="F21" s="3">
        <f t="shared" si="4"/>
        <v>6.854166666666667</v>
      </c>
    </row>
    <row r="22" spans="1:6" x14ac:dyDescent="0.15">
      <c r="A22" s="3">
        <v>16</v>
      </c>
      <c r="B22" s="3">
        <f t="shared" si="2"/>
        <v>1597</v>
      </c>
      <c r="C22" s="3">
        <f t="shared" si="0"/>
        <v>1.6180344478216819</v>
      </c>
      <c r="D22" s="3">
        <f t="shared" si="1"/>
        <v>2.6180327868852458</v>
      </c>
      <c r="E22" s="3">
        <f t="shared" si="3"/>
        <v>4.2360742705570296</v>
      </c>
      <c r="F22" s="3">
        <f t="shared" si="4"/>
        <v>6.8540772532188843</v>
      </c>
    </row>
    <row r="23" spans="1:6" x14ac:dyDescent="0.15">
      <c r="A23" s="3">
        <v>17</v>
      </c>
      <c r="B23" s="3">
        <f t="shared" si="2"/>
        <v>2584</v>
      </c>
      <c r="C23" s="3">
        <f t="shared" si="0"/>
        <v>1.6180338134001253</v>
      </c>
      <c r="D23" s="3">
        <f t="shared" si="1"/>
        <v>2.6180344478216817</v>
      </c>
      <c r="E23" s="3">
        <f t="shared" si="3"/>
        <v>4.2360655737704915</v>
      </c>
      <c r="F23" s="3">
        <f t="shared" si="4"/>
        <v>6.8541114058355435</v>
      </c>
    </row>
    <row r="24" spans="1:6" x14ac:dyDescent="0.15">
      <c r="A24" s="3">
        <v>18</v>
      </c>
      <c r="B24" s="3">
        <f t="shared" si="2"/>
        <v>4181</v>
      </c>
      <c r="C24" s="3">
        <f t="shared" si="0"/>
        <v>1.6180340557275541</v>
      </c>
      <c r="D24" s="3">
        <f t="shared" si="1"/>
        <v>2.6180338134001251</v>
      </c>
      <c r="E24" s="3">
        <f t="shared" si="3"/>
        <v>4.2360688956433634</v>
      </c>
      <c r="F24" s="3">
        <f t="shared" si="4"/>
        <v>6.8540983606557377</v>
      </c>
    </row>
    <row r="25" spans="1:6" x14ac:dyDescent="0.15">
      <c r="A25" s="3">
        <v>19</v>
      </c>
      <c r="B25" s="3">
        <f t="shared" si="2"/>
        <v>6765</v>
      </c>
      <c r="C25" s="3">
        <f t="shared" si="0"/>
        <v>1.6180339631667064</v>
      </c>
      <c r="D25" s="3">
        <f t="shared" si="1"/>
        <v>2.6180340557275543</v>
      </c>
      <c r="E25" s="3">
        <f t="shared" si="3"/>
        <v>4.2360676268002502</v>
      </c>
      <c r="F25" s="3">
        <f t="shared" si="4"/>
        <v>6.854103343465046</v>
      </c>
    </row>
    <row r="26" spans="1:6" x14ac:dyDescent="0.15">
      <c r="A26" s="3">
        <v>20</v>
      </c>
      <c r="B26" s="3">
        <f t="shared" si="2"/>
        <v>10946</v>
      </c>
      <c r="C26" s="3">
        <f t="shared" si="0"/>
        <v>1.6180339985218033</v>
      </c>
      <c r="D26" s="3">
        <f t="shared" si="1"/>
        <v>2.6180339631667064</v>
      </c>
      <c r="E26" s="3">
        <f t="shared" si="3"/>
        <v>4.2360681114551086</v>
      </c>
      <c r="F26" s="3">
        <f t="shared" si="4"/>
        <v>6.8541014402003757</v>
      </c>
    </row>
    <row r="27" spans="1:6" x14ac:dyDescent="0.15">
      <c r="A27" s="3">
        <v>21</v>
      </c>
      <c r="B27" s="3">
        <f t="shared" si="2"/>
        <v>17711</v>
      </c>
      <c r="C27" s="3">
        <f>B27/B26</f>
        <v>1.618033985017358</v>
      </c>
      <c r="D27" s="3">
        <f t="shared" si="1"/>
        <v>2.6180339985218035</v>
      </c>
      <c r="E27" s="3">
        <f t="shared" si="3"/>
        <v>4.2360679263334129</v>
      </c>
      <c r="F27" s="3">
        <f t="shared" si="4"/>
        <v>6.8541021671826625</v>
      </c>
    </row>
    <row r="28" spans="1:6" x14ac:dyDescent="0.15">
      <c r="A28" s="3">
        <v>22</v>
      </c>
      <c r="B28" s="3">
        <f t="shared" si="2"/>
        <v>28657</v>
      </c>
      <c r="C28" s="3">
        <f t="shared" si="0"/>
        <v>1.6180339901755971</v>
      </c>
      <c r="D28" s="3">
        <f t="shared" si="1"/>
        <v>2.618033985017358</v>
      </c>
      <c r="E28" s="3">
        <f t="shared" si="3"/>
        <v>4.236067997043607</v>
      </c>
      <c r="F28" s="3">
        <f t="shared" si="4"/>
        <v>6.8541018895001198</v>
      </c>
    </row>
    <row r="29" spans="1:6" x14ac:dyDescent="0.15">
      <c r="A29" s="3">
        <v>23</v>
      </c>
      <c r="B29" s="3">
        <f t="shared" si="2"/>
        <v>46368</v>
      </c>
      <c r="C29" s="3">
        <f t="shared" si="0"/>
        <v>1.618033988205325</v>
      </c>
      <c r="D29" s="3">
        <f t="shared" si="1"/>
        <v>2.6180339901755971</v>
      </c>
      <c r="E29" s="3">
        <f t="shared" si="3"/>
        <v>4.2360679700347159</v>
      </c>
      <c r="F29" s="3">
        <f t="shared" si="4"/>
        <v>6.8541019955654106</v>
      </c>
    </row>
    <row r="32" spans="1:6" x14ac:dyDescent="0.15">
      <c r="B32" s="3" t="s">
        <v>191</v>
      </c>
    </row>
    <row r="36" spans="4:4" x14ac:dyDescent="0.15">
      <c r="D36" s="3" t="s">
        <v>520</v>
      </c>
    </row>
  </sheetData>
  <pageMargins left="0.7" right="0.7" top="0.75" bottom="0.7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workbookViewId="0">
      <selection activeCell="L34" sqref="L34"/>
    </sheetView>
  </sheetViews>
  <sheetFormatPr baseColWidth="10" defaultRowHeight="16" x14ac:dyDescent="0.2"/>
  <cols>
    <col min="8" max="8" width="10.83203125" customWidth="1"/>
    <col min="11" max="11" width="24.6640625" customWidth="1"/>
    <col min="12" max="12" width="22.5" customWidth="1"/>
  </cols>
  <sheetData>
    <row r="1" spans="1:11" x14ac:dyDescent="0.2">
      <c r="A1" s="29"/>
      <c r="B1" s="29"/>
      <c r="C1" s="29"/>
      <c r="D1" s="29" t="s">
        <v>491</v>
      </c>
      <c r="E1" s="29"/>
      <c r="F1" s="29"/>
      <c r="G1" s="29"/>
      <c r="H1" s="29"/>
      <c r="I1" s="29"/>
    </row>
    <row r="2" spans="1:11" ht="26" x14ac:dyDescent="0.3">
      <c r="A2" s="29"/>
      <c r="B2" s="29" t="s">
        <v>496</v>
      </c>
      <c r="C2" s="29" t="s">
        <v>496</v>
      </c>
      <c r="D2" s="29" t="s">
        <v>492</v>
      </c>
      <c r="E2" s="29"/>
      <c r="F2" s="29"/>
      <c r="G2" s="29"/>
      <c r="H2" s="29" t="s">
        <v>490</v>
      </c>
      <c r="I2" s="29" t="s">
        <v>489</v>
      </c>
      <c r="K2" s="19" t="s">
        <v>540</v>
      </c>
    </row>
    <row r="3" spans="1:11" ht="26" x14ac:dyDescent="0.3">
      <c r="A3" s="30" t="s">
        <v>495</v>
      </c>
      <c r="B3" s="31" t="s">
        <v>494</v>
      </c>
      <c r="C3" s="30" t="s">
        <v>493</v>
      </c>
      <c r="D3" s="32" t="s">
        <v>497</v>
      </c>
      <c r="E3" s="33" t="s">
        <v>323</v>
      </c>
      <c r="F3" s="33" t="s">
        <v>324</v>
      </c>
      <c r="G3" s="33" t="s">
        <v>325</v>
      </c>
      <c r="H3" s="32" t="s">
        <v>498</v>
      </c>
      <c r="I3" s="32" t="s">
        <v>499</v>
      </c>
      <c r="K3" s="19" t="s">
        <v>541</v>
      </c>
    </row>
    <row r="4" spans="1:11" x14ac:dyDescent="0.2">
      <c r="A4" s="34" t="s">
        <v>326</v>
      </c>
      <c r="B4" s="34" t="s">
        <v>327</v>
      </c>
      <c r="C4" s="34" t="s">
        <v>328</v>
      </c>
      <c r="D4" s="35">
        <v>153595</v>
      </c>
      <c r="E4" s="36">
        <v>1</v>
      </c>
      <c r="F4" s="36">
        <v>4</v>
      </c>
      <c r="G4" s="36">
        <v>0</v>
      </c>
      <c r="H4" s="36">
        <v>0</v>
      </c>
      <c r="I4" s="35">
        <v>10669</v>
      </c>
    </row>
    <row r="5" spans="1:11" x14ac:dyDescent="0.2">
      <c r="A5" s="34" t="s">
        <v>329</v>
      </c>
      <c r="B5" s="34" t="s">
        <v>327</v>
      </c>
      <c r="C5" s="34" t="s">
        <v>330</v>
      </c>
      <c r="D5" s="35">
        <v>37436</v>
      </c>
      <c r="E5" s="36">
        <v>1</v>
      </c>
      <c r="F5" s="36">
        <v>1</v>
      </c>
      <c r="G5" s="36">
        <v>0</v>
      </c>
      <c r="H5" s="36">
        <v>0</v>
      </c>
      <c r="I5" s="35">
        <v>3801</v>
      </c>
    </row>
    <row r="6" spans="1:11" x14ac:dyDescent="0.2">
      <c r="A6" s="34" t="s">
        <v>331</v>
      </c>
      <c r="B6" s="34" t="s">
        <v>327</v>
      </c>
      <c r="C6" s="34" t="s">
        <v>332</v>
      </c>
      <c r="D6" s="35">
        <v>35209</v>
      </c>
      <c r="E6" s="36">
        <v>1</v>
      </c>
      <c r="F6" s="36">
        <v>2</v>
      </c>
      <c r="G6" s="36">
        <v>1</v>
      </c>
      <c r="H6" s="36">
        <v>1</v>
      </c>
      <c r="I6" s="35">
        <v>6865</v>
      </c>
      <c r="K6" t="s">
        <v>500</v>
      </c>
    </row>
    <row r="7" spans="1:11" x14ac:dyDescent="0.2">
      <c r="A7" s="34" t="s">
        <v>333</v>
      </c>
      <c r="B7" s="34" t="s">
        <v>327</v>
      </c>
      <c r="C7" s="34" t="s">
        <v>334</v>
      </c>
      <c r="D7" s="35">
        <v>115716</v>
      </c>
      <c r="E7" s="36">
        <v>0</v>
      </c>
      <c r="F7" s="36">
        <v>5</v>
      </c>
      <c r="G7" s="36">
        <v>0</v>
      </c>
      <c r="H7" s="36">
        <v>0</v>
      </c>
      <c r="I7" s="35">
        <v>11850</v>
      </c>
      <c r="K7" t="s">
        <v>501</v>
      </c>
    </row>
    <row r="8" spans="1:11" x14ac:dyDescent="0.2">
      <c r="A8" s="34" t="s">
        <v>335</v>
      </c>
      <c r="B8" s="34" t="s">
        <v>327</v>
      </c>
      <c r="C8" s="34" t="s">
        <v>336</v>
      </c>
      <c r="D8" s="35">
        <v>248872</v>
      </c>
      <c r="E8" s="36">
        <v>1</v>
      </c>
      <c r="F8" s="36">
        <v>12</v>
      </c>
      <c r="G8" s="36">
        <v>0</v>
      </c>
      <c r="H8" s="36">
        <v>0</v>
      </c>
      <c r="I8" s="35">
        <v>32188</v>
      </c>
      <c r="K8" t="s">
        <v>533</v>
      </c>
    </row>
    <row r="9" spans="1:11" ht="26" x14ac:dyDescent="0.3">
      <c r="A9" s="34" t="s">
        <v>337</v>
      </c>
      <c r="B9" s="34" t="s">
        <v>327</v>
      </c>
      <c r="C9" s="34" t="s">
        <v>338</v>
      </c>
      <c r="D9" s="35">
        <v>89452</v>
      </c>
      <c r="E9" s="36">
        <v>1</v>
      </c>
      <c r="F9" s="36">
        <v>2</v>
      </c>
      <c r="G9" s="36">
        <v>0</v>
      </c>
      <c r="H9" s="36">
        <v>1</v>
      </c>
      <c r="I9" s="35">
        <v>7332</v>
      </c>
      <c r="K9" s="19" t="s">
        <v>538</v>
      </c>
    </row>
    <row r="10" spans="1:11" x14ac:dyDescent="0.2">
      <c r="A10" s="34" t="s">
        <v>339</v>
      </c>
      <c r="B10" s="34" t="s">
        <v>327</v>
      </c>
      <c r="C10" s="34" t="s">
        <v>340</v>
      </c>
      <c r="D10" s="35">
        <v>186457</v>
      </c>
      <c r="E10" s="36">
        <v>1</v>
      </c>
      <c r="F10" s="36">
        <v>3</v>
      </c>
      <c r="G10" s="36">
        <v>0</v>
      </c>
      <c r="H10" s="36">
        <v>1</v>
      </c>
      <c r="I10" s="35">
        <v>9672</v>
      </c>
      <c r="K10" t="s">
        <v>502</v>
      </c>
    </row>
    <row r="11" spans="1:11" x14ac:dyDescent="0.2">
      <c r="A11" s="34" t="s">
        <v>341</v>
      </c>
      <c r="B11" s="34" t="s">
        <v>327</v>
      </c>
      <c r="C11" s="34" t="s">
        <v>342</v>
      </c>
      <c r="D11" s="35">
        <v>82485</v>
      </c>
      <c r="E11" s="36">
        <v>1</v>
      </c>
      <c r="F11" s="36">
        <v>2</v>
      </c>
      <c r="G11" s="36">
        <v>0</v>
      </c>
      <c r="H11" s="36">
        <v>0</v>
      </c>
      <c r="I11" s="35">
        <v>7228</v>
      </c>
      <c r="K11" t="s">
        <v>526</v>
      </c>
    </row>
    <row r="12" spans="1:11" x14ac:dyDescent="0.2">
      <c r="A12" s="34" t="s">
        <v>343</v>
      </c>
      <c r="B12" s="34" t="s">
        <v>327</v>
      </c>
      <c r="C12" s="34" t="s">
        <v>344</v>
      </c>
      <c r="D12" s="35">
        <v>23844</v>
      </c>
      <c r="E12" s="36">
        <v>1</v>
      </c>
      <c r="F12" s="36">
        <v>0</v>
      </c>
      <c r="G12" s="36">
        <v>0</v>
      </c>
      <c r="H12" s="36">
        <v>1</v>
      </c>
      <c r="I12" s="35">
        <v>2410</v>
      </c>
    </row>
    <row r="13" spans="1:11" x14ac:dyDescent="0.2">
      <c r="A13" s="34" t="s">
        <v>345</v>
      </c>
      <c r="B13" s="34" t="s">
        <v>327</v>
      </c>
      <c r="C13" s="34" t="s">
        <v>346</v>
      </c>
      <c r="D13" s="35">
        <v>115281</v>
      </c>
      <c r="E13" s="36">
        <v>1</v>
      </c>
      <c r="F13" s="36">
        <v>6</v>
      </c>
      <c r="G13" s="36">
        <v>0</v>
      </c>
      <c r="H13" s="36">
        <v>1</v>
      </c>
      <c r="I13" s="35">
        <v>16172</v>
      </c>
    </row>
    <row r="14" spans="1:11" x14ac:dyDescent="0.2">
      <c r="A14" s="34" t="s">
        <v>347</v>
      </c>
      <c r="B14" s="34" t="s">
        <v>327</v>
      </c>
      <c r="C14" s="34" t="s">
        <v>348</v>
      </c>
      <c r="D14" s="35">
        <v>67620</v>
      </c>
      <c r="E14" s="36">
        <v>1</v>
      </c>
      <c r="F14" s="36">
        <v>2</v>
      </c>
      <c r="G14" s="36">
        <v>0</v>
      </c>
      <c r="H14" s="36">
        <v>0</v>
      </c>
      <c r="I14" s="35">
        <v>7100</v>
      </c>
      <c r="K14" t="s">
        <v>523</v>
      </c>
    </row>
    <row r="15" spans="1:11" x14ac:dyDescent="0.2">
      <c r="A15" s="34" t="s">
        <v>349</v>
      </c>
      <c r="B15" s="34" t="s">
        <v>327</v>
      </c>
      <c r="C15" s="34" t="s">
        <v>350</v>
      </c>
      <c r="D15" s="35">
        <v>87875</v>
      </c>
      <c r="E15" s="36">
        <v>1</v>
      </c>
      <c r="F15" s="36">
        <v>1</v>
      </c>
      <c r="G15" s="36">
        <v>0</v>
      </c>
      <c r="H15" s="36">
        <v>1</v>
      </c>
      <c r="I15" s="35">
        <v>3636</v>
      </c>
      <c r="K15" t="s">
        <v>503</v>
      </c>
    </row>
    <row r="16" spans="1:11" x14ac:dyDescent="0.2">
      <c r="A16" s="34" t="s">
        <v>351</v>
      </c>
      <c r="B16" s="34" t="s">
        <v>327</v>
      </c>
      <c r="C16" s="34" t="s">
        <v>352</v>
      </c>
      <c r="D16" s="35">
        <v>57739</v>
      </c>
      <c r="E16" s="36">
        <v>1</v>
      </c>
      <c r="F16" s="36">
        <v>5</v>
      </c>
      <c r="G16" s="36">
        <v>1</v>
      </c>
      <c r="H16" s="36">
        <v>2</v>
      </c>
      <c r="I16" s="35">
        <v>13244</v>
      </c>
      <c r="K16" t="s">
        <v>504</v>
      </c>
    </row>
    <row r="17" spans="1:13" x14ac:dyDescent="0.2">
      <c r="A17" s="34" t="s">
        <v>353</v>
      </c>
      <c r="B17" s="34" t="s">
        <v>327</v>
      </c>
      <c r="C17" s="34" t="s">
        <v>354</v>
      </c>
      <c r="D17" s="35">
        <v>332553</v>
      </c>
      <c r="E17" s="36">
        <v>1</v>
      </c>
      <c r="F17" s="36">
        <v>8</v>
      </c>
      <c r="G17" s="36">
        <v>0</v>
      </c>
      <c r="H17" s="36">
        <v>1</v>
      </c>
      <c r="I17" s="35">
        <v>30108</v>
      </c>
      <c r="K17" t="s">
        <v>524</v>
      </c>
    </row>
    <row r="18" spans="1:13" x14ac:dyDescent="0.2">
      <c r="A18" s="34" t="s">
        <v>355</v>
      </c>
      <c r="B18" s="34" t="s">
        <v>327</v>
      </c>
      <c r="C18" s="34" t="s">
        <v>356</v>
      </c>
      <c r="D18" s="35">
        <v>158132</v>
      </c>
      <c r="E18" s="36">
        <v>1</v>
      </c>
      <c r="F18" s="36">
        <v>4</v>
      </c>
      <c r="G18" s="36">
        <v>1</v>
      </c>
      <c r="H18" s="36">
        <v>0</v>
      </c>
      <c r="I18" s="35">
        <v>16068</v>
      </c>
      <c r="K18" t="s">
        <v>525</v>
      </c>
    </row>
    <row r="19" spans="1:13" x14ac:dyDescent="0.2">
      <c r="A19" s="34" t="s">
        <v>357</v>
      </c>
      <c r="B19" s="34" t="s">
        <v>327</v>
      </c>
      <c r="C19" s="34" t="s">
        <v>358</v>
      </c>
      <c r="D19" s="35">
        <v>41507</v>
      </c>
      <c r="E19" s="36">
        <v>1</v>
      </c>
      <c r="F19" s="36">
        <v>1</v>
      </c>
      <c r="G19" s="36">
        <v>0</v>
      </c>
      <c r="H19" s="36">
        <v>1</v>
      </c>
      <c r="I19" s="35">
        <v>4589</v>
      </c>
      <c r="K19" t="s">
        <v>535</v>
      </c>
    </row>
    <row r="20" spans="1:13" x14ac:dyDescent="0.2">
      <c r="A20" s="34" t="s">
        <v>359</v>
      </c>
      <c r="B20" s="34" t="s">
        <v>327</v>
      </c>
      <c r="C20" s="34" t="s">
        <v>360</v>
      </c>
      <c r="D20" s="35">
        <v>60104</v>
      </c>
      <c r="E20" s="36">
        <v>1</v>
      </c>
      <c r="F20" s="36">
        <v>5</v>
      </c>
      <c r="G20" s="36">
        <v>0</v>
      </c>
      <c r="H20" s="36">
        <v>0</v>
      </c>
      <c r="I20" s="35">
        <v>7515</v>
      </c>
      <c r="K20" t="s">
        <v>534</v>
      </c>
    </row>
    <row r="21" spans="1:13" x14ac:dyDescent="0.2">
      <c r="A21" s="34" t="s">
        <v>361</v>
      </c>
      <c r="B21" s="34" t="s">
        <v>327</v>
      </c>
      <c r="C21" s="34" t="s">
        <v>362</v>
      </c>
      <c r="D21" s="35">
        <v>282763</v>
      </c>
      <c r="E21" s="36">
        <v>1</v>
      </c>
      <c r="F21" s="36">
        <v>6</v>
      </c>
      <c r="G21" s="36">
        <v>1</v>
      </c>
      <c r="H21" s="36">
        <v>2</v>
      </c>
      <c r="I21" s="35">
        <v>19127</v>
      </c>
    </row>
    <row r="22" spans="1:13" x14ac:dyDescent="0.2">
      <c r="A22" s="34" t="s">
        <v>363</v>
      </c>
      <c r="B22" s="34" t="s">
        <v>327</v>
      </c>
      <c r="C22" s="34" t="s">
        <v>364</v>
      </c>
      <c r="D22" s="35">
        <v>55704</v>
      </c>
      <c r="E22" s="36">
        <v>1</v>
      </c>
      <c r="F22" s="36">
        <v>1</v>
      </c>
      <c r="G22" s="36">
        <v>0</v>
      </c>
      <c r="H22" s="36">
        <v>1</v>
      </c>
      <c r="I22" s="35">
        <v>5700</v>
      </c>
      <c r="M22" t="s">
        <v>528</v>
      </c>
    </row>
    <row r="23" spans="1:13" x14ac:dyDescent="0.2">
      <c r="A23" s="34" t="s">
        <v>365</v>
      </c>
      <c r="B23" s="34" t="s">
        <v>327</v>
      </c>
      <c r="C23" s="34" t="s">
        <v>366</v>
      </c>
      <c r="D23" s="35">
        <v>360463</v>
      </c>
      <c r="E23" s="36">
        <v>1</v>
      </c>
      <c r="F23" s="36">
        <v>11</v>
      </c>
      <c r="G23" s="36">
        <v>2</v>
      </c>
      <c r="H23" s="36">
        <v>4</v>
      </c>
      <c r="I23" s="35">
        <v>31504</v>
      </c>
    </row>
    <row r="24" spans="1:13" x14ac:dyDescent="0.2">
      <c r="A24" s="34" t="s">
        <v>367</v>
      </c>
      <c r="B24" s="34" t="s">
        <v>327</v>
      </c>
      <c r="C24" s="34" t="s">
        <v>368</v>
      </c>
      <c r="D24" s="35">
        <v>62697</v>
      </c>
      <c r="E24" s="36">
        <v>1</v>
      </c>
      <c r="F24" s="36">
        <v>3</v>
      </c>
      <c r="G24" s="36">
        <v>1</v>
      </c>
      <c r="H24" s="36">
        <v>0</v>
      </c>
      <c r="I24" s="35">
        <v>9430</v>
      </c>
    </row>
    <row r="25" spans="1:13" ht="24" x14ac:dyDescent="0.3">
      <c r="A25" s="34" t="s">
        <v>369</v>
      </c>
      <c r="B25" s="34" t="s">
        <v>327</v>
      </c>
      <c r="C25" s="34" t="s">
        <v>370</v>
      </c>
      <c r="D25" s="35">
        <v>208510</v>
      </c>
      <c r="E25" s="36">
        <v>1</v>
      </c>
      <c r="F25" s="36">
        <v>9</v>
      </c>
      <c r="G25" s="36">
        <v>0</v>
      </c>
      <c r="H25" s="36">
        <v>0</v>
      </c>
      <c r="I25" s="35">
        <v>13780</v>
      </c>
      <c r="K25" s="46"/>
      <c r="M25" t="s">
        <v>528</v>
      </c>
    </row>
    <row r="26" spans="1:13" ht="24" x14ac:dyDescent="0.3">
      <c r="A26" s="34" t="s">
        <v>371</v>
      </c>
      <c r="B26" s="34" t="s">
        <v>327</v>
      </c>
      <c r="C26" s="34" t="s">
        <v>372</v>
      </c>
      <c r="D26" s="35">
        <v>57910</v>
      </c>
      <c r="E26" s="36">
        <v>1</v>
      </c>
      <c r="F26" s="36">
        <v>3</v>
      </c>
      <c r="G26" s="36">
        <v>0</v>
      </c>
      <c r="H26" s="36">
        <v>0</v>
      </c>
      <c r="I26" s="35">
        <v>7644</v>
      </c>
      <c r="K26" s="46" t="s">
        <v>537</v>
      </c>
      <c r="M26" t="s">
        <v>529</v>
      </c>
    </row>
    <row r="27" spans="1:13" ht="24" x14ac:dyDescent="0.3">
      <c r="A27" s="34" t="s">
        <v>373</v>
      </c>
      <c r="B27" s="34" t="s">
        <v>327</v>
      </c>
      <c r="C27" s="34" t="s">
        <v>374</v>
      </c>
      <c r="D27" s="35">
        <v>405434</v>
      </c>
      <c r="E27" s="36">
        <v>1</v>
      </c>
      <c r="F27" s="36">
        <v>6</v>
      </c>
      <c r="G27" s="36">
        <v>0</v>
      </c>
      <c r="H27" s="36">
        <v>0</v>
      </c>
      <c r="I27" s="35">
        <v>25636</v>
      </c>
      <c r="K27" s="46" t="s">
        <v>539</v>
      </c>
    </row>
    <row r="28" spans="1:13" ht="24" x14ac:dyDescent="0.3">
      <c r="A28" s="34" t="s">
        <v>375</v>
      </c>
      <c r="B28" s="34" t="s">
        <v>327</v>
      </c>
      <c r="C28" s="34" t="s">
        <v>376</v>
      </c>
      <c r="D28" s="35">
        <v>38162</v>
      </c>
      <c r="E28" s="36">
        <v>1</v>
      </c>
      <c r="F28" s="36">
        <v>4</v>
      </c>
      <c r="G28" s="36">
        <v>0</v>
      </c>
      <c r="H28" s="36">
        <v>1</v>
      </c>
      <c r="I28" s="35">
        <v>12168</v>
      </c>
      <c r="K28" s="46" t="s">
        <v>536</v>
      </c>
    </row>
    <row r="29" spans="1:13" x14ac:dyDescent="0.2">
      <c r="A29" s="34" t="s">
        <v>377</v>
      </c>
      <c r="B29" s="34" t="s">
        <v>327</v>
      </c>
      <c r="C29" s="34" t="s">
        <v>378</v>
      </c>
      <c r="D29" s="35">
        <v>123316</v>
      </c>
      <c r="E29" s="36">
        <v>1</v>
      </c>
      <c r="F29" s="36">
        <v>5</v>
      </c>
      <c r="G29" s="36">
        <v>0</v>
      </c>
      <c r="H29" s="36">
        <v>1</v>
      </c>
      <c r="I29" s="35">
        <v>10966</v>
      </c>
    </row>
    <row r="30" spans="1:13" ht="24" x14ac:dyDescent="0.3">
      <c r="A30" s="34" t="s">
        <v>379</v>
      </c>
      <c r="B30" s="34" t="s">
        <v>327</v>
      </c>
      <c r="C30" s="34" t="s">
        <v>380</v>
      </c>
      <c r="D30" s="35">
        <v>59674</v>
      </c>
      <c r="E30" s="36">
        <v>1</v>
      </c>
      <c r="F30" s="36">
        <v>3</v>
      </c>
      <c r="G30" s="36">
        <v>0</v>
      </c>
      <c r="H30" s="36">
        <v>1</v>
      </c>
      <c r="I30" s="35">
        <v>7022</v>
      </c>
      <c r="K30" s="46" t="s">
        <v>542</v>
      </c>
      <c r="M30" t="s">
        <v>527</v>
      </c>
    </row>
    <row r="31" spans="1:13" x14ac:dyDescent="0.2">
      <c r="A31" s="34" t="s">
        <v>381</v>
      </c>
      <c r="B31" s="34" t="s">
        <v>327</v>
      </c>
      <c r="C31" s="34" t="s">
        <v>382</v>
      </c>
      <c r="D31" s="35">
        <v>109287</v>
      </c>
      <c r="E31" s="36">
        <v>1</v>
      </c>
      <c r="F31" s="36">
        <v>5</v>
      </c>
      <c r="G31" s="36">
        <v>0</v>
      </c>
      <c r="H31" s="36">
        <v>0</v>
      </c>
      <c r="I31" s="35">
        <v>13750</v>
      </c>
    </row>
    <row r="32" spans="1:13" ht="26" x14ac:dyDescent="0.3">
      <c r="A32" s="34" t="s">
        <v>383</v>
      </c>
      <c r="B32" s="34" t="s">
        <v>327</v>
      </c>
      <c r="C32" s="34" t="s">
        <v>384</v>
      </c>
      <c r="D32" s="35">
        <v>129818</v>
      </c>
      <c r="E32" s="36">
        <v>1</v>
      </c>
      <c r="F32" s="36">
        <v>2</v>
      </c>
      <c r="G32" s="36">
        <v>0</v>
      </c>
      <c r="H32" s="36">
        <v>0</v>
      </c>
      <c r="I32" s="35">
        <v>8112</v>
      </c>
      <c r="K32" s="54" t="s">
        <v>543</v>
      </c>
    </row>
    <row r="33" spans="1:9" x14ac:dyDescent="0.2">
      <c r="A33" s="34" t="s">
        <v>385</v>
      </c>
      <c r="B33" s="34" t="s">
        <v>327</v>
      </c>
      <c r="C33" s="34" t="s">
        <v>386</v>
      </c>
      <c r="D33" s="35">
        <v>177308</v>
      </c>
      <c r="E33" s="36">
        <v>1</v>
      </c>
      <c r="F33" s="36">
        <v>6</v>
      </c>
      <c r="G33" s="36">
        <v>1</v>
      </c>
      <c r="H33" s="36">
        <v>0</v>
      </c>
      <c r="I33" s="35">
        <v>15840</v>
      </c>
    </row>
    <row r="34" spans="1:9" x14ac:dyDescent="0.2">
      <c r="A34" s="34" t="s">
        <v>387</v>
      </c>
      <c r="B34" s="34" t="s">
        <v>327</v>
      </c>
      <c r="C34" s="34" t="s">
        <v>388</v>
      </c>
      <c r="D34" s="35">
        <v>59344</v>
      </c>
      <c r="E34" s="36">
        <v>1</v>
      </c>
      <c r="F34" s="36">
        <v>1</v>
      </c>
      <c r="G34" s="36">
        <v>0</v>
      </c>
      <c r="H34" s="36">
        <v>2</v>
      </c>
      <c r="I34" s="35">
        <v>3200</v>
      </c>
    </row>
    <row r="35" spans="1:9" x14ac:dyDescent="0.2">
      <c r="A35" s="34" t="s">
        <v>389</v>
      </c>
      <c r="B35" s="34" t="s">
        <v>327</v>
      </c>
      <c r="C35" s="34" t="s">
        <v>390</v>
      </c>
      <c r="D35" s="35">
        <v>79745</v>
      </c>
      <c r="E35" s="36">
        <v>1</v>
      </c>
      <c r="F35" s="36">
        <v>2</v>
      </c>
      <c r="G35" s="36">
        <v>0</v>
      </c>
      <c r="H35" s="36">
        <v>1</v>
      </c>
      <c r="I35" s="35">
        <v>7641</v>
      </c>
    </row>
    <row r="36" spans="1:9" x14ac:dyDescent="0.2">
      <c r="A36" s="34" t="s">
        <v>391</v>
      </c>
      <c r="B36" s="34" t="s">
        <v>327</v>
      </c>
      <c r="C36" s="34" t="s">
        <v>392</v>
      </c>
      <c r="D36" s="35">
        <v>21372</v>
      </c>
      <c r="E36" s="36">
        <v>1</v>
      </c>
      <c r="F36" s="36">
        <v>2</v>
      </c>
      <c r="G36" s="36">
        <v>0</v>
      </c>
      <c r="H36" s="36">
        <v>0</v>
      </c>
      <c r="I36" s="35">
        <v>6942</v>
      </c>
    </row>
    <row r="37" spans="1:9" x14ac:dyDescent="0.2">
      <c r="A37" s="34" t="s">
        <v>393</v>
      </c>
      <c r="B37" s="34" t="s">
        <v>327</v>
      </c>
      <c r="C37" s="34" t="s">
        <v>394</v>
      </c>
      <c r="D37" s="35">
        <v>45231</v>
      </c>
      <c r="E37" s="36">
        <v>1</v>
      </c>
      <c r="F37" s="36">
        <v>2</v>
      </c>
      <c r="G37" s="36">
        <v>0</v>
      </c>
      <c r="H37" s="36">
        <v>0</v>
      </c>
      <c r="I37" s="35">
        <v>4186</v>
      </c>
    </row>
    <row r="38" spans="1:9" x14ac:dyDescent="0.2">
      <c r="A38" s="34" t="s">
        <v>395</v>
      </c>
      <c r="B38" s="34" t="s">
        <v>327</v>
      </c>
      <c r="C38" s="34" t="s">
        <v>396</v>
      </c>
      <c r="D38" s="35">
        <v>991867</v>
      </c>
      <c r="E38" s="36">
        <v>1</v>
      </c>
      <c r="F38" s="36">
        <v>19</v>
      </c>
      <c r="G38" s="36">
        <v>0</v>
      </c>
      <c r="H38" s="36">
        <v>0</v>
      </c>
      <c r="I38" s="35">
        <v>51608</v>
      </c>
    </row>
    <row r="39" spans="1:9" x14ac:dyDescent="0.2">
      <c r="A39" s="34" t="s">
        <v>397</v>
      </c>
      <c r="B39" s="34" t="s">
        <v>327</v>
      </c>
      <c r="C39" s="34" t="s">
        <v>398</v>
      </c>
      <c r="D39" s="35">
        <v>45056</v>
      </c>
      <c r="E39" s="36">
        <v>1</v>
      </c>
      <c r="F39" s="36">
        <v>0</v>
      </c>
      <c r="G39" s="36">
        <v>0</v>
      </c>
      <c r="H39" s="36">
        <v>0</v>
      </c>
      <c r="I39" s="35">
        <v>2500</v>
      </c>
    </row>
    <row r="40" spans="1:9" x14ac:dyDescent="0.2">
      <c r="A40" s="34" t="s">
        <v>399</v>
      </c>
      <c r="B40" s="34" t="s">
        <v>327</v>
      </c>
      <c r="C40" s="34" t="s">
        <v>400</v>
      </c>
      <c r="D40" s="35">
        <v>213809</v>
      </c>
      <c r="E40" s="36">
        <v>1</v>
      </c>
      <c r="F40" s="36">
        <v>3</v>
      </c>
      <c r="G40" s="36">
        <v>0</v>
      </c>
      <c r="H40" s="36">
        <v>1</v>
      </c>
      <c r="I40" s="35">
        <v>11856</v>
      </c>
    </row>
    <row r="41" spans="1:9" x14ac:dyDescent="0.2">
      <c r="A41" s="34" t="s">
        <v>401</v>
      </c>
      <c r="B41" s="34" t="s">
        <v>327</v>
      </c>
      <c r="C41" s="34" t="s">
        <v>402</v>
      </c>
      <c r="D41" s="35">
        <v>193925</v>
      </c>
      <c r="E41" s="36">
        <v>1</v>
      </c>
      <c r="F41" s="36">
        <v>3</v>
      </c>
      <c r="G41" s="36">
        <v>0</v>
      </c>
      <c r="H41" s="36">
        <v>0</v>
      </c>
      <c r="I41" s="35">
        <v>10852</v>
      </c>
    </row>
    <row r="42" spans="1:9" x14ac:dyDescent="0.2">
      <c r="A42" s="34" t="s">
        <v>403</v>
      </c>
      <c r="B42" s="34" t="s">
        <v>327</v>
      </c>
      <c r="C42" s="34" t="s">
        <v>404</v>
      </c>
      <c r="D42" s="35">
        <v>83331</v>
      </c>
      <c r="E42" s="36">
        <v>1</v>
      </c>
      <c r="F42" s="36">
        <v>2</v>
      </c>
      <c r="G42" s="36">
        <v>0</v>
      </c>
      <c r="H42" s="36">
        <v>0</v>
      </c>
      <c r="I42" s="35">
        <v>6916</v>
      </c>
    </row>
    <row r="43" spans="1:9" x14ac:dyDescent="0.2">
      <c r="A43" s="34" t="s">
        <v>405</v>
      </c>
      <c r="B43" s="34" t="s">
        <v>327</v>
      </c>
      <c r="C43" s="34" t="s">
        <v>406</v>
      </c>
      <c r="D43" s="35">
        <v>55568</v>
      </c>
      <c r="E43" s="36">
        <v>1</v>
      </c>
      <c r="F43" s="36">
        <v>1</v>
      </c>
      <c r="G43" s="36">
        <v>0</v>
      </c>
      <c r="H43" s="36">
        <v>0</v>
      </c>
      <c r="I43" s="35">
        <v>4556</v>
      </c>
    </row>
    <row r="44" spans="1:9" x14ac:dyDescent="0.2">
      <c r="A44" s="34" t="s">
        <v>407</v>
      </c>
      <c r="B44" s="34" t="s">
        <v>327</v>
      </c>
      <c r="C44" s="34" t="s">
        <v>408</v>
      </c>
      <c r="D44" s="35">
        <v>39192</v>
      </c>
      <c r="E44" s="36">
        <v>1</v>
      </c>
      <c r="F44" s="36">
        <v>0</v>
      </c>
      <c r="G44" s="36">
        <v>0</v>
      </c>
      <c r="H44" s="36">
        <v>1</v>
      </c>
      <c r="I44" s="35">
        <v>3020</v>
      </c>
    </row>
    <row r="45" spans="1:9" x14ac:dyDescent="0.2">
      <c r="A45" s="34" t="s">
        <v>409</v>
      </c>
      <c r="B45" s="34" t="s">
        <v>327</v>
      </c>
      <c r="C45" s="34" t="s">
        <v>410</v>
      </c>
      <c r="D45" s="35">
        <v>169163</v>
      </c>
      <c r="E45" s="36">
        <v>1</v>
      </c>
      <c r="F45" s="36">
        <v>4</v>
      </c>
      <c r="G45" s="36">
        <v>1</v>
      </c>
      <c r="H45" s="36">
        <v>1</v>
      </c>
      <c r="I45" s="35">
        <v>14478</v>
      </c>
    </row>
    <row r="46" spans="1:9" x14ac:dyDescent="0.2">
      <c r="A46" s="34" t="s">
        <v>411</v>
      </c>
      <c r="B46" s="34" t="s">
        <v>327</v>
      </c>
      <c r="C46" s="34" t="s">
        <v>412</v>
      </c>
      <c r="D46" s="35">
        <v>20603</v>
      </c>
      <c r="E46" s="36">
        <v>1</v>
      </c>
      <c r="F46" s="36">
        <v>1</v>
      </c>
      <c r="G46" s="36">
        <v>1</v>
      </c>
      <c r="H46" s="36">
        <v>0</v>
      </c>
      <c r="I46" s="35">
        <v>5776</v>
      </c>
    </row>
    <row r="47" spans="1:9" x14ac:dyDescent="0.2">
      <c r="A47" s="34" t="s">
        <v>413</v>
      </c>
      <c r="B47" s="34" t="s">
        <v>327</v>
      </c>
      <c r="C47" s="34" t="s">
        <v>414</v>
      </c>
      <c r="D47" s="35">
        <v>142550</v>
      </c>
      <c r="E47" s="36">
        <v>1</v>
      </c>
      <c r="F47" s="36">
        <v>6</v>
      </c>
      <c r="G47" s="36">
        <v>0</v>
      </c>
      <c r="H47" s="36">
        <v>3</v>
      </c>
      <c r="I47" s="35">
        <v>16406</v>
      </c>
    </row>
    <row r="48" spans="1:9" x14ac:dyDescent="0.2">
      <c r="A48" s="34" t="s">
        <v>415</v>
      </c>
      <c r="B48" s="34" t="s">
        <v>327</v>
      </c>
      <c r="C48" s="34" t="s">
        <v>416</v>
      </c>
      <c r="D48" s="35">
        <v>134010</v>
      </c>
      <c r="E48" s="36">
        <v>1</v>
      </c>
      <c r="F48" s="36">
        <v>6</v>
      </c>
      <c r="G48" s="36">
        <v>1</v>
      </c>
      <c r="H48" s="36">
        <v>1</v>
      </c>
      <c r="I48" s="35">
        <v>12896</v>
      </c>
    </row>
    <row r="49" spans="1:9" x14ac:dyDescent="0.2">
      <c r="A49" s="34" t="s">
        <v>417</v>
      </c>
      <c r="B49" s="34" t="s">
        <v>327</v>
      </c>
      <c r="C49" s="34" t="s">
        <v>418</v>
      </c>
      <c r="D49" s="35">
        <v>92254</v>
      </c>
      <c r="E49" s="36">
        <v>0</v>
      </c>
      <c r="F49" s="36">
        <v>5</v>
      </c>
      <c r="G49" s="36">
        <v>1</v>
      </c>
      <c r="H49" s="36">
        <v>1</v>
      </c>
      <c r="I49" s="35">
        <v>12297</v>
      </c>
    </row>
    <row r="50" spans="1:9" x14ac:dyDescent="0.2">
      <c r="A50" s="34" t="s">
        <v>419</v>
      </c>
      <c r="B50" s="34" t="s">
        <v>327</v>
      </c>
      <c r="C50" s="34" t="s">
        <v>420</v>
      </c>
      <c r="D50" s="35">
        <v>138666</v>
      </c>
      <c r="E50" s="36">
        <v>1</v>
      </c>
      <c r="F50" s="36">
        <v>2</v>
      </c>
      <c r="G50" s="36">
        <v>1</v>
      </c>
      <c r="H50" s="36">
        <v>1</v>
      </c>
      <c r="I50" s="35">
        <v>9546</v>
      </c>
    </row>
    <row r="51" spans="1:9" x14ac:dyDescent="0.2">
      <c r="A51" s="34" t="s">
        <v>421</v>
      </c>
      <c r="B51" s="34" t="s">
        <v>327</v>
      </c>
      <c r="C51" s="34" t="s">
        <v>422</v>
      </c>
      <c r="D51" s="35">
        <v>67807</v>
      </c>
      <c r="E51" s="36">
        <v>1</v>
      </c>
      <c r="F51" s="36">
        <v>2</v>
      </c>
      <c r="G51" s="36">
        <v>0</v>
      </c>
      <c r="H51" s="36">
        <v>1</v>
      </c>
      <c r="I51" s="35">
        <v>7364</v>
      </c>
    </row>
    <row r="52" spans="1:9" x14ac:dyDescent="0.2">
      <c r="A52" s="34" t="s">
        <v>423</v>
      </c>
      <c r="B52" s="34" t="s">
        <v>327</v>
      </c>
      <c r="C52" s="34" t="s">
        <v>424</v>
      </c>
      <c r="D52" s="35">
        <v>64313</v>
      </c>
      <c r="E52" s="36">
        <v>1</v>
      </c>
      <c r="F52" s="36">
        <v>3</v>
      </c>
      <c r="G52" s="36">
        <v>0</v>
      </c>
      <c r="H52" s="36">
        <v>1</v>
      </c>
      <c r="I52" s="35">
        <v>7641</v>
      </c>
    </row>
    <row r="53" spans="1:9" x14ac:dyDescent="0.2">
      <c r="A53" s="34" t="s">
        <v>425</v>
      </c>
      <c r="B53" s="34" t="s">
        <v>327</v>
      </c>
      <c r="C53" s="34" t="s">
        <v>426</v>
      </c>
      <c r="D53" s="35">
        <v>36223</v>
      </c>
      <c r="E53" s="36">
        <v>1</v>
      </c>
      <c r="F53" s="36">
        <v>0</v>
      </c>
      <c r="G53" s="36">
        <v>1</v>
      </c>
      <c r="H53" s="36">
        <v>0</v>
      </c>
      <c r="I53" s="35">
        <v>2711</v>
      </c>
    </row>
    <row r="54" spans="1:9" x14ac:dyDescent="0.2">
      <c r="A54" s="34" t="s">
        <v>427</v>
      </c>
      <c r="B54" s="34" t="s">
        <v>327</v>
      </c>
      <c r="C54" s="34" t="s">
        <v>428</v>
      </c>
      <c r="D54" s="35">
        <v>60612</v>
      </c>
      <c r="E54" s="36">
        <v>1</v>
      </c>
      <c r="F54" s="36">
        <v>4</v>
      </c>
      <c r="G54" s="36">
        <v>0</v>
      </c>
      <c r="H54" s="36">
        <v>1</v>
      </c>
      <c r="I54" s="35">
        <v>8064</v>
      </c>
    </row>
    <row r="55" spans="1:9" x14ac:dyDescent="0.2">
      <c r="A55" s="34" t="s">
        <v>429</v>
      </c>
      <c r="B55" s="34" t="s">
        <v>327</v>
      </c>
      <c r="C55" s="34" t="s">
        <v>430</v>
      </c>
      <c r="D55" s="35">
        <v>33220</v>
      </c>
      <c r="E55" s="36">
        <v>1</v>
      </c>
      <c r="F55" s="36">
        <v>0</v>
      </c>
      <c r="G55" s="36">
        <v>1</v>
      </c>
      <c r="H55" s="36">
        <v>0</v>
      </c>
      <c r="I55" s="35">
        <v>3440</v>
      </c>
    </row>
    <row r="56" spans="1:9" x14ac:dyDescent="0.2">
      <c r="A56" s="34" t="s">
        <v>431</v>
      </c>
      <c r="B56" s="34" t="s">
        <v>327</v>
      </c>
      <c r="C56" s="34" t="s">
        <v>432</v>
      </c>
      <c r="D56" s="35">
        <v>211539</v>
      </c>
      <c r="E56" s="36">
        <v>1</v>
      </c>
      <c r="F56" s="36">
        <v>3</v>
      </c>
      <c r="G56" s="36">
        <v>0</v>
      </c>
      <c r="H56" s="36">
        <v>0</v>
      </c>
      <c r="I56" s="35">
        <v>10805</v>
      </c>
    </row>
    <row r="57" spans="1:9" x14ac:dyDescent="0.2">
      <c r="A57" s="34" t="s">
        <v>433</v>
      </c>
      <c r="B57" s="34" t="s">
        <v>327</v>
      </c>
      <c r="C57" s="34" t="s">
        <v>434</v>
      </c>
      <c r="D57" s="35">
        <v>89369</v>
      </c>
      <c r="E57" s="36">
        <v>1</v>
      </c>
      <c r="F57" s="36">
        <v>1</v>
      </c>
      <c r="G57" s="36">
        <v>0</v>
      </c>
      <c r="H57" s="36">
        <v>3</v>
      </c>
      <c r="I57" s="35">
        <v>2912</v>
      </c>
    </row>
    <row r="58" spans="1:9" x14ac:dyDescent="0.2">
      <c r="A58" s="34" t="s">
        <v>435</v>
      </c>
      <c r="B58" s="34" t="s">
        <v>327</v>
      </c>
      <c r="C58" s="34" t="s">
        <v>436</v>
      </c>
      <c r="D58" s="35">
        <v>964616</v>
      </c>
      <c r="E58" s="36">
        <v>0</v>
      </c>
      <c r="F58" s="36">
        <v>20</v>
      </c>
      <c r="G58" s="36">
        <v>0</v>
      </c>
      <c r="H58" s="36">
        <v>0</v>
      </c>
      <c r="I58" s="35">
        <v>58659</v>
      </c>
    </row>
    <row r="59" spans="1:9" x14ac:dyDescent="0.2">
      <c r="A59" s="34" t="s">
        <v>437</v>
      </c>
      <c r="B59" s="34" t="s">
        <v>327</v>
      </c>
      <c r="C59" s="34" t="s">
        <v>438</v>
      </c>
      <c r="D59" s="35">
        <v>20453</v>
      </c>
      <c r="E59" s="36">
        <v>1</v>
      </c>
      <c r="F59" s="36">
        <v>0</v>
      </c>
      <c r="G59" s="36">
        <v>0</v>
      </c>
      <c r="H59" s="36">
        <v>1</v>
      </c>
      <c r="I59" s="35">
        <v>2704</v>
      </c>
    </row>
    <row r="60" spans="1:9" x14ac:dyDescent="0.2">
      <c r="A60" s="34" t="s">
        <v>439</v>
      </c>
      <c r="B60" s="34" t="s">
        <v>327</v>
      </c>
      <c r="C60" s="34" t="s">
        <v>440</v>
      </c>
      <c r="D60" s="35">
        <v>125101</v>
      </c>
      <c r="E60" s="36">
        <v>1</v>
      </c>
      <c r="F60" s="36">
        <v>3</v>
      </c>
      <c r="G60" s="36">
        <v>0</v>
      </c>
      <c r="H60" s="36">
        <v>1</v>
      </c>
      <c r="I60" s="35">
        <v>8063</v>
      </c>
    </row>
    <row r="61" spans="1:9" x14ac:dyDescent="0.2">
      <c r="A61" s="34" t="s">
        <v>441</v>
      </c>
      <c r="B61" s="34" t="s">
        <v>327</v>
      </c>
      <c r="C61" s="34" t="s">
        <v>442</v>
      </c>
      <c r="D61" s="35">
        <v>81397</v>
      </c>
      <c r="E61" s="36">
        <v>1</v>
      </c>
      <c r="F61" s="36">
        <v>5</v>
      </c>
      <c r="G61" s="36">
        <v>1</v>
      </c>
      <c r="H61" s="36">
        <v>0</v>
      </c>
      <c r="I61" s="35">
        <v>8788</v>
      </c>
    </row>
    <row r="62" spans="1:9" x14ac:dyDescent="0.2">
      <c r="A62" s="37" t="s">
        <v>443</v>
      </c>
      <c r="B62" s="37" t="s">
        <v>444</v>
      </c>
      <c r="C62" s="37" t="s">
        <v>445</v>
      </c>
      <c r="D62" s="38">
        <v>78340</v>
      </c>
      <c r="E62" s="39">
        <v>1</v>
      </c>
      <c r="F62" s="39">
        <v>6</v>
      </c>
      <c r="G62" s="39">
        <v>0</v>
      </c>
      <c r="H62" s="39">
        <v>1</v>
      </c>
      <c r="I62" s="38">
        <v>15106</v>
      </c>
    </row>
    <row r="63" spans="1:9" x14ac:dyDescent="0.2">
      <c r="A63" s="37" t="s">
        <v>446</v>
      </c>
      <c r="B63" s="37" t="s">
        <v>444</v>
      </c>
      <c r="C63" s="37" t="s">
        <v>447</v>
      </c>
      <c r="D63" s="38">
        <v>51200</v>
      </c>
      <c r="E63" s="39">
        <v>0</v>
      </c>
      <c r="F63" s="39">
        <v>4</v>
      </c>
      <c r="G63" s="39">
        <v>1</v>
      </c>
      <c r="H63" s="39">
        <v>1</v>
      </c>
      <c r="I63" s="38">
        <v>11640</v>
      </c>
    </row>
    <row r="64" spans="1:9" x14ac:dyDescent="0.2">
      <c r="A64" s="37" t="s">
        <v>448</v>
      </c>
      <c r="B64" s="37" t="s">
        <v>444</v>
      </c>
      <c r="C64" s="37" t="s">
        <v>449</v>
      </c>
      <c r="D64" s="38">
        <v>149870</v>
      </c>
      <c r="E64" s="39">
        <v>0</v>
      </c>
      <c r="F64" s="39">
        <v>5</v>
      </c>
      <c r="G64" s="39">
        <v>0</v>
      </c>
      <c r="H64" s="39">
        <v>4</v>
      </c>
      <c r="I64" s="38">
        <v>11414</v>
      </c>
    </row>
    <row r="65" spans="1:9" x14ac:dyDescent="0.2">
      <c r="A65" s="37" t="s">
        <v>450</v>
      </c>
      <c r="B65" s="37" t="s">
        <v>444</v>
      </c>
      <c r="C65" s="37" t="s">
        <v>451</v>
      </c>
      <c r="D65" s="38">
        <v>67645</v>
      </c>
      <c r="E65" s="39">
        <v>1</v>
      </c>
      <c r="F65" s="39">
        <v>7</v>
      </c>
      <c r="G65" s="39">
        <v>0</v>
      </c>
      <c r="H65" s="39">
        <v>1</v>
      </c>
      <c r="I65" s="38">
        <v>14626</v>
      </c>
    </row>
    <row r="66" spans="1:9" x14ac:dyDescent="0.2">
      <c r="A66" s="37" t="s">
        <v>452</v>
      </c>
      <c r="B66" s="37" t="s">
        <v>444</v>
      </c>
      <c r="C66" s="37" t="s">
        <v>453</v>
      </c>
      <c r="D66" s="38">
        <v>186731</v>
      </c>
      <c r="E66" s="39">
        <v>0</v>
      </c>
      <c r="F66" s="39">
        <v>10</v>
      </c>
      <c r="G66" s="39">
        <v>0</v>
      </c>
      <c r="H66" s="39">
        <v>2</v>
      </c>
      <c r="I66" s="38">
        <v>25718</v>
      </c>
    </row>
    <row r="67" spans="1:9" x14ac:dyDescent="0.2">
      <c r="A67" s="37" t="s">
        <v>454</v>
      </c>
      <c r="B67" s="37" t="s">
        <v>444</v>
      </c>
      <c r="C67" s="37" t="s">
        <v>455</v>
      </c>
      <c r="D67" s="38">
        <v>109411</v>
      </c>
      <c r="E67" s="39">
        <v>1</v>
      </c>
      <c r="F67" s="39">
        <v>7</v>
      </c>
      <c r="G67" s="39">
        <v>1</v>
      </c>
      <c r="H67" s="39">
        <v>2</v>
      </c>
      <c r="I67" s="38">
        <v>20056</v>
      </c>
    </row>
    <row r="68" spans="1:9" x14ac:dyDescent="0.2">
      <c r="A68" s="37" t="s">
        <v>456</v>
      </c>
      <c r="B68" s="37" t="s">
        <v>444</v>
      </c>
      <c r="C68" s="37" t="s">
        <v>457</v>
      </c>
      <c r="D68" s="38">
        <v>89551</v>
      </c>
      <c r="E68" s="39">
        <v>0</v>
      </c>
      <c r="F68" s="39">
        <v>6</v>
      </c>
      <c r="G68" s="39">
        <v>0</v>
      </c>
      <c r="H68" s="39">
        <v>1</v>
      </c>
      <c r="I68" s="38">
        <v>12846</v>
      </c>
    </row>
    <row r="69" spans="1:9" x14ac:dyDescent="0.2">
      <c r="A69" s="37" t="s">
        <v>458</v>
      </c>
      <c r="B69" s="37" t="s">
        <v>444</v>
      </c>
      <c r="C69" s="37" t="s">
        <v>459</v>
      </c>
      <c r="D69" s="38">
        <v>47119</v>
      </c>
      <c r="E69" s="39">
        <v>0</v>
      </c>
      <c r="F69" s="39">
        <v>4</v>
      </c>
      <c r="G69" s="39">
        <v>1</v>
      </c>
      <c r="H69" s="39">
        <v>0</v>
      </c>
      <c r="I69" s="38">
        <v>11874</v>
      </c>
    </row>
    <row r="70" spans="1:9" x14ac:dyDescent="0.2">
      <c r="A70" s="37" t="s">
        <v>460</v>
      </c>
      <c r="B70" s="37" t="s">
        <v>444</v>
      </c>
      <c r="C70" s="37" t="s">
        <v>461</v>
      </c>
      <c r="D70" s="38">
        <v>90673</v>
      </c>
      <c r="E70" s="39">
        <v>1</v>
      </c>
      <c r="F70" s="39">
        <v>7</v>
      </c>
      <c r="G70" s="39">
        <v>0</v>
      </c>
      <c r="H70" s="39">
        <v>4</v>
      </c>
      <c r="I70" s="38">
        <v>17472</v>
      </c>
    </row>
    <row r="71" spans="1:9" x14ac:dyDescent="0.2">
      <c r="A71" s="37" t="s">
        <v>462</v>
      </c>
      <c r="B71" s="37" t="s">
        <v>444</v>
      </c>
      <c r="C71" s="37" t="s">
        <v>463</v>
      </c>
      <c r="D71" s="38">
        <v>169258</v>
      </c>
      <c r="E71" s="39">
        <v>0</v>
      </c>
      <c r="F71" s="39">
        <v>13</v>
      </c>
      <c r="G71" s="39">
        <v>1</v>
      </c>
      <c r="H71" s="39">
        <v>0</v>
      </c>
      <c r="I71" s="38">
        <v>33128</v>
      </c>
    </row>
    <row r="72" spans="1:9" x14ac:dyDescent="0.2">
      <c r="A72" s="37" t="s">
        <v>464</v>
      </c>
      <c r="B72" s="37" t="s">
        <v>444</v>
      </c>
      <c r="C72" s="37" t="s">
        <v>465</v>
      </c>
      <c r="D72" s="38">
        <v>45555</v>
      </c>
      <c r="E72" s="39">
        <v>0</v>
      </c>
      <c r="F72" s="39">
        <v>4</v>
      </c>
      <c r="G72" s="39">
        <v>0</v>
      </c>
      <c r="H72" s="39">
        <v>1</v>
      </c>
      <c r="I72" s="38">
        <v>9282</v>
      </c>
    </row>
    <row r="73" spans="1:9" x14ac:dyDescent="0.2">
      <c r="A73" s="37" t="s">
        <v>466</v>
      </c>
      <c r="B73" s="37" t="s">
        <v>444</v>
      </c>
      <c r="C73" s="37" t="s">
        <v>467</v>
      </c>
      <c r="D73" s="38">
        <v>229647</v>
      </c>
      <c r="E73" s="39">
        <v>0</v>
      </c>
      <c r="F73" s="39">
        <v>15</v>
      </c>
      <c r="G73" s="39">
        <v>2</v>
      </c>
      <c r="H73" s="39">
        <v>1</v>
      </c>
      <c r="I73" s="38">
        <v>28323</v>
      </c>
    </row>
    <row r="74" spans="1:9" x14ac:dyDescent="0.2">
      <c r="A74" s="37" t="s">
        <v>468</v>
      </c>
      <c r="B74" s="37" t="s">
        <v>469</v>
      </c>
      <c r="C74" s="37" t="s">
        <v>470</v>
      </c>
      <c r="D74" s="38">
        <v>59653</v>
      </c>
      <c r="E74" s="39">
        <v>1</v>
      </c>
      <c r="F74" s="39">
        <v>0</v>
      </c>
      <c r="G74" s="39">
        <v>0</v>
      </c>
      <c r="H74" s="39">
        <v>0</v>
      </c>
      <c r="I74" s="38">
        <v>3130</v>
      </c>
    </row>
    <row r="75" spans="1:9" x14ac:dyDescent="0.2">
      <c r="A75" s="37" t="s">
        <v>471</v>
      </c>
      <c r="B75" s="37" t="s">
        <v>469</v>
      </c>
      <c r="C75" s="37" t="s">
        <v>472</v>
      </c>
      <c r="D75" s="38">
        <v>4716</v>
      </c>
      <c r="E75" s="39">
        <v>1</v>
      </c>
      <c r="F75" s="39">
        <v>0</v>
      </c>
      <c r="G75" s="39">
        <v>0</v>
      </c>
      <c r="H75" s="39">
        <v>0</v>
      </c>
      <c r="I75" s="38">
        <v>2548</v>
      </c>
    </row>
    <row r="76" spans="1:9" x14ac:dyDescent="0.2">
      <c r="A76" s="37" t="s">
        <v>473</v>
      </c>
      <c r="B76" s="37" t="s">
        <v>469</v>
      </c>
      <c r="C76" s="37" t="s">
        <v>474</v>
      </c>
      <c r="D76" s="38">
        <v>40216</v>
      </c>
      <c r="E76" s="39">
        <v>1</v>
      </c>
      <c r="F76" s="39">
        <v>1</v>
      </c>
      <c r="G76" s="39">
        <v>0</v>
      </c>
      <c r="H76" s="39">
        <v>2</v>
      </c>
      <c r="I76" s="38">
        <v>6656</v>
      </c>
    </row>
    <row r="77" spans="1:9" x14ac:dyDescent="0.2">
      <c r="A77" s="37" t="s">
        <v>475</v>
      </c>
      <c r="B77" s="37" t="s">
        <v>469</v>
      </c>
      <c r="C77" s="37" t="s">
        <v>476</v>
      </c>
      <c r="D77" s="38">
        <v>107642</v>
      </c>
      <c r="E77" s="39">
        <v>1</v>
      </c>
      <c r="F77" s="39">
        <v>0</v>
      </c>
      <c r="G77" s="39">
        <v>1</v>
      </c>
      <c r="H77" s="39">
        <v>1</v>
      </c>
      <c r="I77" s="38">
        <v>3148</v>
      </c>
    </row>
    <row r="78" spans="1:9" x14ac:dyDescent="0.2">
      <c r="A78" s="37" t="s">
        <v>477</v>
      </c>
      <c r="B78" s="37" t="s">
        <v>469</v>
      </c>
      <c r="C78" s="37" t="s">
        <v>478</v>
      </c>
      <c r="D78" s="38">
        <v>10615</v>
      </c>
      <c r="E78" s="39">
        <v>1</v>
      </c>
      <c r="F78" s="39">
        <v>0</v>
      </c>
      <c r="G78" s="39">
        <v>0</v>
      </c>
      <c r="H78" s="39">
        <v>1</v>
      </c>
      <c r="I78" s="38">
        <v>2704</v>
      </c>
    </row>
    <row r="79" spans="1:9" x14ac:dyDescent="0.2">
      <c r="A79" s="37" t="s">
        <v>479</v>
      </c>
      <c r="B79" s="37" t="s">
        <v>469</v>
      </c>
      <c r="C79" s="37" t="s">
        <v>480</v>
      </c>
      <c r="D79" s="38">
        <v>35156</v>
      </c>
      <c r="E79" s="39">
        <v>1</v>
      </c>
      <c r="F79" s="39">
        <v>0</v>
      </c>
      <c r="G79" s="39">
        <v>0</v>
      </c>
      <c r="H79" s="39">
        <v>1</v>
      </c>
      <c r="I79" s="38">
        <v>3044</v>
      </c>
    </row>
    <row r="80" spans="1:9" x14ac:dyDescent="0.2">
      <c r="A80" s="37" t="s">
        <v>481</v>
      </c>
      <c r="B80" s="37" t="s">
        <v>469</v>
      </c>
      <c r="C80" s="37" t="s">
        <v>482</v>
      </c>
      <c r="D80" s="38">
        <v>5375</v>
      </c>
      <c r="E80" s="39">
        <v>1</v>
      </c>
      <c r="F80" s="39">
        <v>0</v>
      </c>
      <c r="G80" s="39">
        <v>0</v>
      </c>
      <c r="H80" s="39">
        <v>0</v>
      </c>
      <c r="I80" s="38">
        <v>2652</v>
      </c>
    </row>
    <row r="81" spans="1:9" x14ac:dyDescent="0.2">
      <c r="A81" s="37" t="s">
        <v>483</v>
      </c>
      <c r="B81" s="37" t="s">
        <v>469</v>
      </c>
      <c r="C81" s="37" t="s">
        <v>484</v>
      </c>
      <c r="D81" s="38">
        <v>15543</v>
      </c>
      <c r="E81" s="39">
        <v>1</v>
      </c>
      <c r="F81" s="39">
        <v>0</v>
      </c>
      <c r="G81" s="39">
        <v>0</v>
      </c>
      <c r="H81" s="39">
        <v>0</v>
      </c>
      <c r="I81" s="38">
        <v>2304</v>
      </c>
    </row>
    <row r="82" spans="1:9" x14ac:dyDescent="0.2">
      <c r="A82" s="37" t="s">
        <v>485</v>
      </c>
      <c r="B82" s="37" t="s">
        <v>469</v>
      </c>
      <c r="C82" s="37" t="s">
        <v>486</v>
      </c>
      <c r="D82" s="38">
        <v>13089</v>
      </c>
      <c r="E82" s="39">
        <v>1</v>
      </c>
      <c r="F82" s="39">
        <v>0</v>
      </c>
      <c r="G82" s="39">
        <v>0</v>
      </c>
      <c r="H82" s="39">
        <v>0</v>
      </c>
      <c r="I82" s="38">
        <v>2756</v>
      </c>
    </row>
    <row r="83" spans="1:9" x14ac:dyDescent="0.2">
      <c r="A83" s="37" t="s">
        <v>487</v>
      </c>
      <c r="B83" s="37" t="s">
        <v>469</v>
      </c>
      <c r="C83" s="37" t="s">
        <v>488</v>
      </c>
      <c r="D83" s="38">
        <v>9688</v>
      </c>
      <c r="E83" s="39">
        <v>1</v>
      </c>
      <c r="F83" s="39">
        <v>0</v>
      </c>
      <c r="G83" s="39">
        <v>0</v>
      </c>
      <c r="H83" s="39">
        <v>0</v>
      </c>
      <c r="I83" s="38">
        <v>2860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6" sqref="B6"/>
    </sheetView>
  </sheetViews>
  <sheetFormatPr baseColWidth="10" defaultColWidth="8.83203125" defaultRowHeight="13" x14ac:dyDescent="0.15"/>
  <cols>
    <col min="1" max="2" width="9.1640625" style="4" customWidth="1"/>
    <col min="3" max="16384" width="8.83203125" style="3"/>
  </cols>
  <sheetData>
    <row r="1" spans="1:2" s="6" customFormat="1" ht="16" x14ac:dyDescent="0.2">
      <c r="A1" s="5" t="s">
        <v>196</v>
      </c>
      <c r="B1" s="5" t="s">
        <v>197</v>
      </c>
    </row>
    <row r="2" spans="1:2" s="8" customFormat="1" ht="14" x14ac:dyDescent="0.15">
      <c r="A2" s="7">
        <v>-10</v>
      </c>
      <c r="B2" s="7">
        <f>A2^2</f>
        <v>100</v>
      </c>
    </row>
    <row r="3" spans="1:2" s="8" customFormat="1" ht="14" x14ac:dyDescent="0.15">
      <c r="A3" s="7">
        <v>-9</v>
      </c>
      <c r="B3" s="7">
        <f t="shared" ref="B3:B22" si="0">A3^2</f>
        <v>81</v>
      </c>
    </row>
    <row r="4" spans="1:2" s="8" customFormat="1" ht="14" x14ac:dyDescent="0.15">
      <c r="A4" s="7">
        <v>-8</v>
      </c>
      <c r="B4" s="7">
        <f t="shared" si="0"/>
        <v>64</v>
      </c>
    </row>
    <row r="5" spans="1:2" s="8" customFormat="1" ht="14" x14ac:dyDescent="0.15">
      <c r="A5" s="7">
        <v>-7</v>
      </c>
      <c r="B5" s="7">
        <f t="shared" si="0"/>
        <v>49</v>
      </c>
    </row>
    <row r="6" spans="1:2" s="8" customFormat="1" ht="14" x14ac:dyDescent="0.15">
      <c r="A6" s="7">
        <v>-6</v>
      </c>
      <c r="B6" s="7">
        <f t="shared" si="0"/>
        <v>36</v>
      </c>
    </row>
    <row r="7" spans="1:2" s="8" customFormat="1" ht="14" x14ac:dyDescent="0.15">
      <c r="A7" s="7">
        <v>-5</v>
      </c>
      <c r="B7" s="7">
        <f t="shared" si="0"/>
        <v>25</v>
      </c>
    </row>
    <row r="8" spans="1:2" s="8" customFormat="1" ht="14" x14ac:dyDescent="0.15">
      <c r="A8" s="7">
        <v>-4</v>
      </c>
      <c r="B8" s="7">
        <f t="shared" si="0"/>
        <v>16</v>
      </c>
    </row>
    <row r="9" spans="1:2" s="8" customFormat="1" ht="14" x14ac:dyDescent="0.15">
      <c r="A9" s="7">
        <v>-3</v>
      </c>
      <c r="B9" s="7">
        <f t="shared" si="0"/>
        <v>9</v>
      </c>
    </row>
    <row r="10" spans="1:2" s="8" customFormat="1" ht="14" x14ac:dyDescent="0.15">
      <c r="A10" s="7">
        <v>-2</v>
      </c>
      <c r="B10" s="7">
        <f t="shared" si="0"/>
        <v>4</v>
      </c>
    </row>
    <row r="11" spans="1:2" s="8" customFormat="1" ht="14" x14ac:dyDescent="0.15">
      <c r="A11" s="7">
        <v>-1</v>
      </c>
      <c r="B11" s="7">
        <f t="shared" si="0"/>
        <v>1</v>
      </c>
    </row>
    <row r="12" spans="1:2" s="8" customFormat="1" ht="14" x14ac:dyDescent="0.15">
      <c r="A12" s="7">
        <v>0</v>
      </c>
      <c r="B12" s="7">
        <f t="shared" si="0"/>
        <v>0</v>
      </c>
    </row>
    <row r="13" spans="1:2" s="8" customFormat="1" ht="14" x14ac:dyDescent="0.15">
      <c r="A13" s="7">
        <v>1</v>
      </c>
      <c r="B13" s="7">
        <f t="shared" si="0"/>
        <v>1</v>
      </c>
    </row>
    <row r="14" spans="1:2" s="8" customFormat="1" ht="14" x14ac:dyDescent="0.15">
      <c r="A14" s="7">
        <v>2</v>
      </c>
      <c r="B14" s="7">
        <f t="shared" si="0"/>
        <v>4</v>
      </c>
    </row>
    <row r="15" spans="1:2" s="8" customFormat="1" ht="14" x14ac:dyDescent="0.15">
      <c r="A15" s="7">
        <v>3</v>
      </c>
      <c r="B15" s="7">
        <f t="shared" si="0"/>
        <v>9</v>
      </c>
    </row>
    <row r="16" spans="1:2" s="8" customFormat="1" ht="14" x14ac:dyDescent="0.15">
      <c r="A16" s="7">
        <v>4</v>
      </c>
      <c r="B16" s="7">
        <f t="shared" si="0"/>
        <v>16</v>
      </c>
    </row>
    <row r="17" spans="1:2" s="8" customFormat="1" ht="14" x14ac:dyDescent="0.15">
      <c r="A17" s="7">
        <v>5</v>
      </c>
      <c r="B17" s="7">
        <f t="shared" si="0"/>
        <v>25</v>
      </c>
    </row>
    <row r="18" spans="1:2" s="8" customFormat="1" ht="14" x14ac:dyDescent="0.15">
      <c r="A18" s="7">
        <v>6</v>
      </c>
      <c r="B18" s="7">
        <f t="shared" si="0"/>
        <v>36</v>
      </c>
    </row>
    <row r="19" spans="1:2" s="8" customFormat="1" ht="14" x14ac:dyDescent="0.15">
      <c r="A19" s="7">
        <v>7</v>
      </c>
      <c r="B19" s="7">
        <f t="shared" si="0"/>
        <v>49</v>
      </c>
    </row>
    <row r="20" spans="1:2" s="8" customFormat="1" ht="14" x14ac:dyDescent="0.15">
      <c r="A20" s="7">
        <v>8</v>
      </c>
      <c r="B20" s="7">
        <f t="shared" si="0"/>
        <v>64</v>
      </c>
    </row>
    <row r="21" spans="1:2" s="8" customFormat="1" ht="14" x14ac:dyDescent="0.15">
      <c r="A21" s="7">
        <v>9</v>
      </c>
      <c r="B21" s="7">
        <f t="shared" si="0"/>
        <v>81</v>
      </c>
    </row>
    <row r="22" spans="1:2" s="8" customFormat="1" ht="14" x14ac:dyDescent="0.15">
      <c r="A22" s="7">
        <v>10</v>
      </c>
      <c r="B22" s="7">
        <f t="shared" si="0"/>
        <v>100</v>
      </c>
    </row>
  </sheetData>
  <pageMargins left="0.7" right="0.7" top="0.75" bottom="0.75" header="0.5" footer="0.5"/>
  <pageSetup orientation="portrait" horizontalDpi="4294967293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A52" workbookViewId="0">
      <selection activeCell="D19" sqref="D19"/>
    </sheetView>
  </sheetViews>
  <sheetFormatPr baseColWidth="10" defaultRowHeight="16" x14ac:dyDescent="0.2"/>
  <cols>
    <col min="1" max="1" width="17.33203125" customWidth="1"/>
    <col min="2" max="2" width="20.33203125" customWidth="1"/>
    <col min="3" max="3" width="17.33203125" customWidth="1"/>
    <col min="4" max="4" width="14.5" customWidth="1"/>
    <col min="5" max="5" width="13.33203125" customWidth="1"/>
  </cols>
  <sheetData>
    <row r="1" spans="1:14" x14ac:dyDescent="0.2">
      <c r="A1" t="s">
        <v>84</v>
      </c>
      <c r="B1" t="s">
        <v>0</v>
      </c>
    </row>
    <row r="2" spans="1:14" x14ac:dyDescent="0.2">
      <c r="A2" t="s">
        <v>84</v>
      </c>
      <c r="B2" t="s">
        <v>1</v>
      </c>
    </row>
    <row r="3" spans="1:14" x14ac:dyDescent="0.2">
      <c r="A3" t="s">
        <v>84</v>
      </c>
      <c r="B3" t="s">
        <v>2</v>
      </c>
    </row>
    <row r="4" spans="1:14" x14ac:dyDescent="0.2">
      <c r="A4" t="s">
        <v>84</v>
      </c>
      <c r="B4" t="s">
        <v>3</v>
      </c>
    </row>
    <row r="5" spans="1:14" x14ac:dyDescent="0.2">
      <c r="A5" t="s">
        <v>84</v>
      </c>
      <c r="B5" t="s">
        <v>4</v>
      </c>
    </row>
    <row r="6" spans="1:14" x14ac:dyDescent="0.2">
      <c r="A6" t="s">
        <v>84</v>
      </c>
      <c r="B6" t="s">
        <v>5</v>
      </c>
    </row>
    <row r="7" spans="1:14" x14ac:dyDescent="0.2">
      <c r="A7" t="s">
        <v>84</v>
      </c>
      <c r="B7" t="s">
        <v>6</v>
      </c>
      <c r="M7" t="s">
        <v>173</v>
      </c>
      <c r="N7">
        <v>2016</v>
      </c>
    </row>
    <row r="8" spans="1:14" x14ac:dyDescent="0.2">
      <c r="A8" t="s">
        <v>84</v>
      </c>
      <c r="B8" t="s">
        <v>7</v>
      </c>
      <c r="H8">
        <v>1</v>
      </c>
      <c r="I8">
        <v>1</v>
      </c>
      <c r="J8">
        <v>1</v>
      </c>
      <c r="M8" t="s">
        <v>174</v>
      </c>
      <c r="N8">
        <v>2017</v>
      </c>
    </row>
    <row r="9" spans="1:14" x14ac:dyDescent="0.2">
      <c r="A9" t="s">
        <v>84</v>
      </c>
      <c r="B9" t="s">
        <v>8</v>
      </c>
      <c r="H9">
        <v>1</v>
      </c>
      <c r="I9">
        <v>1</v>
      </c>
      <c r="J9">
        <v>2</v>
      </c>
      <c r="M9" t="s">
        <v>175</v>
      </c>
      <c r="N9">
        <v>2018</v>
      </c>
    </row>
    <row r="10" spans="1:14" x14ac:dyDescent="0.2">
      <c r="A10" t="s">
        <v>84</v>
      </c>
      <c r="B10" t="s">
        <v>9</v>
      </c>
      <c r="H10">
        <v>1</v>
      </c>
      <c r="I10">
        <v>1</v>
      </c>
      <c r="J10">
        <v>3</v>
      </c>
      <c r="M10" t="s">
        <v>176</v>
      </c>
      <c r="N10">
        <v>2019</v>
      </c>
    </row>
    <row r="11" spans="1:14" x14ac:dyDescent="0.2">
      <c r="A11" t="s">
        <v>84</v>
      </c>
      <c r="B11" t="s">
        <v>10</v>
      </c>
      <c r="H11">
        <v>1</v>
      </c>
      <c r="I11">
        <v>1</v>
      </c>
      <c r="J11">
        <v>4</v>
      </c>
      <c r="M11" t="s">
        <v>177</v>
      </c>
      <c r="N11">
        <v>2020</v>
      </c>
    </row>
    <row r="12" spans="1:14" x14ac:dyDescent="0.2">
      <c r="A12" t="s">
        <v>84</v>
      </c>
      <c r="B12" t="s">
        <v>11</v>
      </c>
      <c r="H12">
        <v>1</v>
      </c>
      <c r="J12">
        <v>5</v>
      </c>
      <c r="M12" t="s">
        <v>178</v>
      </c>
      <c r="N12">
        <v>2021</v>
      </c>
    </row>
    <row r="13" spans="1:14" x14ac:dyDescent="0.2">
      <c r="A13" t="s">
        <v>84</v>
      </c>
      <c r="B13" t="s">
        <v>12</v>
      </c>
      <c r="H13">
        <v>1</v>
      </c>
      <c r="J13">
        <v>6</v>
      </c>
      <c r="M13" t="s">
        <v>179</v>
      </c>
      <c r="N13">
        <v>2022</v>
      </c>
    </row>
    <row r="14" spans="1:14" x14ac:dyDescent="0.2">
      <c r="A14" t="s">
        <v>84</v>
      </c>
      <c r="B14" t="s">
        <v>13</v>
      </c>
      <c r="H14">
        <v>1</v>
      </c>
      <c r="J14">
        <v>7</v>
      </c>
      <c r="M14" t="s">
        <v>180</v>
      </c>
      <c r="N14">
        <v>2023</v>
      </c>
    </row>
    <row r="15" spans="1:14" x14ac:dyDescent="0.2">
      <c r="A15" t="s">
        <v>84</v>
      </c>
      <c r="B15" t="s">
        <v>14</v>
      </c>
      <c r="H15">
        <v>1</v>
      </c>
      <c r="J15">
        <v>8</v>
      </c>
      <c r="M15" t="s">
        <v>181</v>
      </c>
      <c r="N15">
        <v>2024</v>
      </c>
    </row>
    <row r="16" spans="1:14" x14ac:dyDescent="0.2">
      <c r="A16" t="s">
        <v>84</v>
      </c>
      <c r="B16" t="s">
        <v>15</v>
      </c>
      <c r="H16">
        <v>1</v>
      </c>
      <c r="J16">
        <v>9</v>
      </c>
      <c r="N16">
        <v>2025</v>
      </c>
    </row>
    <row r="17" spans="1:14" x14ac:dyDescent="0.2">
      <c r="A17" t="s">
        <v>84</v>
      </c>
      <c r="B17" t="s">
        <v>16</v>
      </c>
      <c r="H17">
        <v>1</v>
      </c>
      <c r="J17">
        <v>10</v>
      </c>
      <c r="N17">
        <v>2026</v>
      </c>
    </row>
    <row r="18" spans="1:14" x14ac:dyDescent="0.2">
      <c r="A18" t="s">
        <v>84</v>
      </c>
      <c r="B18" t="s">
        <v>17</v>
      </c>
      <c r="N18">
        <v>2027</v>
      </c>
    </row>
    <row r="19" spans="1:14" x14ac:dyDescent="0.2">
      <c r="A19" t="s">
        <v>84</v>
      </c>
      <c r="B19" t="s">
        <v>18</v>
      </c>
      <c r="N19">
        <v>2028</v>
      </c>
    </row>
    <row r="20" spans="1:14" x14ac:dyDescent="0.2">
      <c r="A20" t="s">
        <v>84</v>
      </c>
      <c r="B20" t="s">
        <v>19</v>
      </c>
      <c r="N20">
        <v>2029</v>
      </c>
    </row>
    <row r="21" spans="1:14" x14ac:dyDescent="0.2">
      <c r="A21" t="s">
        <v>84</v>
      </c>
      <c r="B21" t="s">
        <v>20</v>
      </c>
      <c r="N21">
        <v>2030</v>
      </c>
    </row>
    <row r="22" spans="1:14" x14ac:dyDescent="0.2">
      <c r="A22" t="s">
        <v>84</v>
      </c>
      <c r="B22" t="s">
        <v>21</v>
      </c>
      <c r="I22" t="s">
        <v>182</v>
      </c>
      <c r="N22">
        <v>2031</v>
      </c>
    </row>
    <row r="23" spans="1:14" x14ac:dyDescent="0.2">
      <c r="A23" t="s">
        <v>84</v>
      </c>
      <c r="B23" t="s">
        <v>22</v>
      </c>
      <c r="I23" t="s">
        <v>182</v>
      </c>
      <c r="M23" s="1" t="s">
        <v>183</v>
      </c>
      <c r="N23">
        <v>2032</v>
      </c>
    </row>
    <row r="24" spans="1:14" x14ac:dyDescent="0.2">
      <c r="A24" t="s">
        <v>84</v>
      </c>
      <c r="B24" t="s">
        <v>25</v>
      </c>
      <c r="I24" t="s">
        <v>182</v>
      </c>
      <c r="N24">
        <v>2033</v>
      </c>
    </row>
    <row r="25" spans="1:14" x14ac:dyDescent="0.2">
      <c r="A25" t="s">
        <v>84</v>
      </c>
      <c r="B25" t="s">
        <v>23</v>
      </c>
      <c r="I25" t="s">
        <v>182</v>
      </c>
      <c r="N25">
        <v>2034</v>
      </c>
    </row>
    <row r="26" spans="1:14" x14ac:dyDescent="0.2">
      <c r="A26" t="s">
        <v>84</v>
      </c>
      <c r="B26" t="s">
        <v>24</v>
      </c>
      <c r="I26" t="s">
        <v>182</v>
      </c>
      <c r="N26">
        <v>2035</v>
      </c>
    </row>
    <row r="27" spans="1:14" x14ac:dyDescent="0.2">
      <c r="A27" t="s">
        <v>84</v>
      </c>
      <c r="B27" t="s">
        <v>26</v>
      </c>
      <c r="I27" t="s">
        <v>182</v>
      </c>
      <c r="N27">
        <v>2036</v>
      </c>
    </row>
    <row r="28" spans="1:14" x14ac:dyDescent="0.2">
      <c r="A28" t="s">
        <v>84</v>
      </c>
      <c r="B28" t="s">
        <v>27</v>
      </c>
      <c r="I28" t="s">
        <v>182</v>
      </c>
      <c r="N28">
        <v>2037</v>
      </c>
    </row>
    <row r="29" spans="1:14" x14ac:dyDescent="0.2">
      <c r="A29" t="s">
        <v>84</v>
      </c>
      <c r="B29" t="s">
        <v>28</v>
      </c>
      <c r="N29">
        <v>2038</v>
      </c>
    </row>
    <row r="30" spans="1:14" x14ac:dyDescent="0.2">
      <c r="A30" t="s">
        <v>84</v>
      </c>
      <c r="B30" t="s">
        <v>29</v>
      </c>
    </row>
    <row r="31" spans="1:14" x14ac:dyDescent="0.2">
      <c r="A31" t="s">
        <v>84</v>
      </c>
      <c r="B31" t="s">
        <v>30</v>
      </c>
    </row>
    <row r="32" spans="1:14" x14ac:dyDescent="0.2">
      <c r="A32" t="s">
        <v>84</v>
      </c>
      <c r="B32" t="s">
        <v>31</v>
      </c>
    </row>
    <row r="33" spans="1:16" x14ac:dyDescent="0.2">
      <c r="A33" t="s">
        <v>84</v>
      </c>
      <c r="B33" t="s">
        <v>32</v>
      </c>
    </row>
    <row r="34" spans="1:16" x14ac:dyDescent="0.2">
      <c r="A34" t="s">
        <v>84</v>
      </c>
      <c r="B34" t="s">
        <v>33</v>
      </c>
    </row>
    <row r="35" spans="1:16" x14ac:dyDescent="0.2">
      <c r="A35" t="s">
        <v>84</v>
      </c>
      <c r="B35" t="s">
        <v>34</v>
      </c>
      <c r="P35" t="s">
        <v>192</v>
      </c>
    </row>
    <row r="36" spans="1:16" x14ac:dyDescent="0.2">
      <c r="A36" t="s">
        <v>84</v>
      </c>
      <c r="B36" t="s">
        <v>35</v>
      </c>
    </row>
    <row r="37" spans="1:16" x14ac:dyDescent="0.2">
      <c r="A37" t="s">
        <v>84</v>
      </c>
      <c r="B37" t="s">
        <v>36</v>
      </c>
    </row>
    <row r="38" spans="1:16" x14ac:dyDescent="0.2">
      <c r="A38" t="s">
        <v>84</v>
      </c>
      <c r="B38" t="s">
        <v>37</v>
      </c>
    </row>
    <row r="39" spans="1:16" x14ac:dyDescent="0.2">
      <c r="A39" t="s">
        <v>84</v>
      </c>
      <c r="B39" t="s">
        <v>38</v>
      </c>
    </row>
    <row r="40" spans="1:16" x14ac:dyDescent="0.2">
      <c r="A40" t="s">
        <v>84</v>
      </c>
      <c r="B40" t="s">
        <v>39</v>
      </c>
    </row>
    <row r="41" spans="1:16" x14ac:dyDescent="0.2">
      <c r="A41" t="s">
        <v>84</v>
      </c>
      <c r="B41" t="s">
        <v>40</v>
      </c>
    </row>
    <row r="42" spans="1:16" x14ac:dyDescent="0.2">
      <c r="A42" t="s">
        <v>84</v>
      </c>
      <c r="B42" t="s">
        <v>41</v>
      </c>
    </row>
    <row r="43" spans="1:16" x14ac:dyDescent="0.2">
      <c r="A43" t="s">
        <v>84</v>
      </c>
      <c r="B43" t="s">
        <v>42</v>
      </c>
    </row>
    <row r="44" spans="1:16" x14ac:dyDescent="0.2">
      <c r="A44" t="s">
        <v>84</v>
      </c>
      <c r="B44" t="s">
        <v>43</v>
      </c>
    </row>
    <row r="45" spans="1:16" x14ac:dyDescent="0.2">
      <c r="A45" t="s">
        <v>84</v>
      </c>
      <c r="B45" t="s">
        <v>44</v>
      </c>
    </row>
    <row r="46" spans="1:16" x14ac:dyDescent="0.2">
      <c r="A46" t="s">
        <v>84</v>
      </c>
      <c r="B46" t="s">
        <v>45</v>
      </c>
    </row>
    <row r="47" spans="1:16" x14ac:dyDescent="0.2">
      <c r="A47" t="s">
        <v>84</v>
      </c>
      <c r="B47" t="s">
        <v>46</v>
      </c>
    </row>
    <row r="48" spans="1:16" x14ac:dyDescent="0.2">
      <c r="A48" t="s">
        <v>84</v>
      </c>
      <c r="B48" t="s">
        <v>47</v>
      </c>
    </row>
    <row r="49" spans="1:2" x14ac:dyDescent="0.2">
      <c r="A49" t="s">
        <v>84</v>
      </c>
      <c r="B49" t="s">
        <v>48</v>
      </c>
    </row>
    <row r="50" spans="1:2" x14ac:dyDescent="0.2">
      <c r="A50" t="s">
        <v>84</v>
      </c>
      <c r="B50" t="s">
        <v>49</v>
      </c>
    </row>
    <row r="51" spans="1:2" x14ac:dyDescent="0.2">
      <c r="A51" t="s">
        <v>84</v>
      </c>
      <c r="B51" t="s">
        <v>50</v>
      </c>
    </row>
    <row r="52" spans="1:2" x14ac:dyDescent="0.2">
      <c r="A52" t="s">
        <v>84</v>
      </c>
      <c r="B52" t="s">
        <v>51</v>
      </c>
    </row>
    <row r="53" spans="1:2" x14ac:dyDescent="0.2">
      <c r="A53" t="s">
        <v>84</v>
      </c>
      <c r="B53" t="s">
        <v>52</v>
      </c>
    </row>
    <row r="54" spans="1:2" x14ac:dyDescent="0.2">
      <c r="A54" t="s">
        <v>84</v>
      </c>
      <c r="B54" t="s">
        <v>53</v>
      </c>
    </row>
    <row r="55" spans="1:2" x14ac:dyDescent="0.2">
      <c r="A55" t="s">
        <v>84</v>
      </c>
      <c r="B55" t="s">
        <v>54</v>
      </c>
    </row>
    <row r="56" spans="1:2" x14ac:dyDescent="0.2">
      <c r="A56" t="s">
        <v>84</v>
      </c>
      <c r="B56" t="s">
        <v>55</v>
      </c>
    </row>
    <row r="57" spans="1:2" x14ac:dyDescent="0.2">
      <c r="A57" t="s">
        <v>84</v>
      </c>
      <c r="B57" t="s">
        <v>92</v>
      </c>
    </row>
    <row r="58" spans="1:2" x14ac:dyDescent="0.2">
      <c r="A58" t="s">
        <v>84</v>
      </c>
      <c r="B58" t="s">
        <v>57</v>
      </c>
    </row>
    <row r="59" spans="1:2" x14ac:dyDescent="0.2">
      <c r="A59" t="s">
        <v>84</v>
      </c>
      <c r="B59" t="s">
        <v>56</v>
      </c>
    </row>
    <row r="60" spans="1:2" x14ac:dyDescent="0.2">
      <c r="A60" t="s">
        <v>84</v>
      </c>
      <c r="B60" t="s">
        <v>58</v>
      </c>
    </row>
    <row r="61" spans="1:2" x14ac:dyDescent="0.2">
      <c r="A61" t="s">
        <v>84</v>
      </c>
      <c r="B61" t="s">
        <v>59</v>
      </c>
    </row>
    <row r="62" spans="1:2" x14ac:dyDescent="0.2">
      <c r="A62" t="s">
        <v>84</v>
      </c>
      <c r="B62" t="s">
        <v>60</v>
      </c>
    </row>
    <row r="63" spans="1:2" x14ac:dyDescent="0.2">
      <c r="A63" t="s">
        <v>84</v>
      </c>
      <c r="B63" t="s">
        <v>61</v>
      </c>
    </row>
    <row r="64" spans="1:2" x14ac:dyDescent="0.2">
      <c r="A64" t="s">
        <v>84</v>
      </c>
      <c r="B64" t="s">
        <v>62</v>
      </c>
    </row>
    <row r="65" spans="1:3" x14ac:dyDescent="0.2">
      <c r="A65" t="s">
        <v>84</v>
      </c>
      <c r="B65" t="s">
        <v>63</v>
      </c>
    </row>
    <row r="66" spans="1:3" x14ac:dyDescent="0.2">
      <c r="A66" t="s">
        <v>84</v>
      </c>
      <c r="B66" t="s">
        <v>64</v>
      </c>
    </row>
    <row r="67" spans="1:3" x14ac:dyDescent="0.2">
      <c r="A67" t="s">
        <v>84</v>
      </c>
      <c r="B67" t="s">
        <v>65</v>
      </c>
    </row>
    <row r="68" spans="1:3" x14ac:dyDescent="0.2">
      <c r="A68" t="s">
        <v>84</v>
      </c>
      <c r="B68" t="s">
        <v>66</v>
      </c>
    </row>
    <row r="69" spans="1:3" x14ac:dyDescent="0.2">
      <c r="A69" t="s">
        <v>84</v>
      </c>
      <c r="B69" t="s">
        <v>67</v>
      </c>
    </row>
    <row r="70" spans="1:3" x14ac:dyDescent="0.2">
      <c r="A70" t="s">
        <v>84</v>
      </c>
      <c r="B70" t="s">
        <v>68</v>
      </c>
    </row>
    <row r="71" spans="1:3" x14ac:dyDescent="0.2">
      <c r="A71" t="s">
        <v>84</v>
      </c>
      <c r="B71" t="s">
        <v>69</v>
      </c>
    </row>
    <row r="72" spans="1:3" x14ac:dyDescent="0.2">
      <c r="A72" t="s">
        <v>84</v>
      </c>
      <c r="B72" t="s">
        <v>70</v>
      </c>
    </row>
    <row r="73" spans="1:3" x14ac:dyDescent="0.2">
      <c r="A73" t="s">
        <v>84</v>
      </c>
      <c r="B73" t="s">
        <v>71</v>
      </c>
    </row>
    <row r="74" spans="1:3" x14ac:dyDescent="0.2">
      <c r="A74" t="s">
        <v>84</v>
      </c>
      <c r="B74" t="s">
        <v>72</v>
      </c>
    </row>
    <row r="75" spans="1:3" x14ac:dyDescent="0.2">
      <c r="B75" t="s">
        <v>73</v>
      </c>
    </row>
    <row r="76" spans="1:3" x14ac:dyDescent="0.2">
      <c r="B76" t="s">
        <v>74</v>
      </c>
      <c r="C76" t="s">
        <v>75</v>
      </c>
    </row>
    <row r="77" spans="1:3" x14ac:dyDescent="0.2">
      <c r="B77" t="s">
        <v>76</v>
      </c>
      <c r="C77" t="s">
        <v>79</v>
      </c>
    </row>
    <row r="78" spans="1:3" x14ac:dyDescent="0.2">
      <c r="B78" t="s">
        <v>80</v>
      </c>
      <c r="C78" t="s">
        <v>81</v>
      </c>
    </row>
    <row r="79" spans="1:3" x14ac:dyDescent="0.2">
      <c r="B79" t="s">
        <v>77</v>
      </c>
      <c r="C79" t="s">
        <v>82</v>
      </c>
    </row>
    <row r="80" spans="1:3" x14ac:dyDescent="0.2">
      <c r="B80" t="s">
        <v>78</v>
      </c>
      <c r="C80" t="s">
        <v>83</v>
      </c>
    </row>
    <row r="81" spans="1:7" x14ac:dyDescent="0.2">
      <c r="A81" t="s">
        <v>86</v>
      </c>
      <c r="B81" t="s">
        <v>85</v>
      </c>
      <c r="C81" t="s">
        <v>98</v>
      </c>
      <c r="D81" t="s">
        <v>96</v>
      </c>
      <c r="E81" t="s">
        <v>97</v>
      </c>
    </row>
    <row r="82" spans="1:7" x14ac:dyDescent="0.2">
      <c r="B82" t="s">
        <v>0</v>
      </c>
    </row>
    <row r="83" spans="1:7" x14ac:dyDescent="0.2">
      <c r="B83" t="s">
        <v>87</v>
      </c>
    </row>
    <row r="84" spans="1:7" x14ac:dyDescent="0.2">
      <c r="B84" t="s">
        <v>88</v>
      </c>
    </row>
    <row r="85" spans="1:7" x14ac:dyDescent="0.2">
      <c r="B85" t="s">
        <v>32</v>
      </c>
    </row>
    <row r="86" spans="1:7" x14ac:dyDescent="0.2">
      <c r="B86" t="s">
        <v>89</v>
      </c>
    </row>
    <row r="87" spans="1:7" x14ac:dyDescent="0.2">
      <c r="B87" t="s">
        <v>90</v>
      </c>
    </row>
    <row r="88" spans="1:7" x14ac:dyDescent="0.2">
      <c r="B88" t="s">
        <v>91</v>
      </c>
    </row>
    <row r="89" spans="1:7" x14ac:dyDescent="0.2">
      <c r="B89" t="s">
        <v>93</v>
      </c>
    </row>
    <row r="90" spans="1:7" x14ac:dyDescent="0.2">
      <c r="B90" t="s">
        <v>94</v>
      </c>
    </row>
    <row r="91" spans="1:7" x14ac:dyDescent="0.2">
      <c r="B91" t="s">
        <v>95</v>
      </c>
    </row>
    <row r="92" spans="1:7" x14ac:dyDescent="0.2">
      <c r="B92" t="s">
        <v>99</v>
      </c>
      <c r="C92" t="s">
        <v>100</v>
      </c>
      <c r="D92" t="s">
        <v>103</v>
      </c>
      <c r="E92" t="s">
        <v>104</v>
      </c>
      <c r="F92" t="s">
        <v>101</v>
      </c>
      <c r="G92" t="s">
        <v>102</v>
      </c>
    </row>
    <row r="93" spans="1:7" x14ac:dyDescent="0.2">
      <c r="B93" t="s">
        <v>105</v>
      </c>
    </row>
    <row r="94" spans="1:7" x14ac:dyDescent="0.2">
      <c r="B94" t="s">
        <v>106</v>
      </c>
    </row>
    <row r="95" spans="1:7" x14ac:dyDescent="0.2">
      <c r="B95" t="s">
        <v>107</v>
      </c>
    </row>
    <row r="96" spans="1:7" x14ac:dyDescent="0.2">
      <c r="B96" t="s">
        <v>108</v>
      </c>
      <c r="C96" t="s">
        <v>109</v>
      </c>
      <c r="D96" t="s">
        <v>110</v>
      </c>
    </row>
    <row r="97" spans="2:4" x14ac:dyDescent="0.2">
      <c r="B97" t="s">
        <v>111</v>
      </c>
      <c r="C97" t="s">
        <v>113</v>
      </c>
    </row>
    <row r="98" spans="2:4" x14ac:dyDescent="0.2">
      <c r="B98" t="s">
        <v>68</v>
      </c>
      <c r="C98" t="s">
        <v>112</v>
      </c>
    </row>
    <row r="99" spans="2:4" x14ac:dyDescent="0.2">
      <c r="B99" t="s">
        <v>114</v>
      </c>
      <c r="C99" t="s">
        <v>115</v>
      </c>
    </row>
    <row r="100" spans="2:4" x14ac:dyDescent="0.2">
      <c r="B100" t="s">
        <v>116</v>
      </c>
      <c r="C100" t="s">
        <v>117</v>
      </c>
      <c r="D100" t="s">
        <v>118</v>
      </c>
    </row>
    <row r="101" spans="2:4" x14ac:dyDescent="0.2">
      <c r="B101" t="s">
        <v>119</v>
      </c>
      <c r="C101" t="s">
        <v>120</v>
      </c>
    </row>
    <row r="102" spans="2:4" x14ac:dyDescent="0.2">
      <c r="B102" t="s">
        <v>121</v>
      </c>
    </row>
    <row r="103" spans="2:4" x14ac:dyDescent="0.2">
      <c r="B103" t="s">
        <v>122</v>
      </c>
      <c r="C103" t="s">
        <v>127</v>
      </c>
    </row>
    <row r="104" spans="2:4" x14ac:dyDescent="0.2">
      <c r="B104" t="s">
        <v>123</v>
      </c>
      <c r="C104" t="s">
        <v>124</v>
      </c>
    </row>
    <row r="105" spans="2:4" x14ac:dyDescent="0.2">
      <c r="B105" t="s">
        <v>125</v>
      </c>
      <c r="C105" t="s">
        <v>126</v>
      </c>
    </row>
    <row r="106" spans="2:4" x14ac:dyDescent="0.2">
      <c r="B106" t="s">
        <v>128</v>
      </c>
      <c r="C106" t="s">
        <v>129</v>
      </c>
    </row>
    <row r="107" spans="2:4" x14ac:dyDescent="0.2">
      <c r="B107" t="s">
        <v>130</v>
      </c>
      <c r="C107" t="s">
        <v>131</v>
      </c>
    </row>
    <row r="108" spans="2:4" x14ac:dyDescent="0.2">
      <c r="B108" t="s">
        <v>132</v>
      </c>
    </row>
    <row r="109" spans="2:4" x14ac:dyDescent="0.2">
      <c r="B109" t="s">
        <v>133</v>
      </c>
    </row>
    <row r="110" spans="2:4" x14ac:dyDescent="0.2">
      <c r="B110" t="s">
        <v>134</v>
      </c>
    </row>
    <row r="111" spans="2:4" x14ac:dyDescent="0.2">
      <c r="B111" t="s">
        <v>135</v>
      </c>
    </row>
    <row r="112" spans="2:4" x14ac:dyDescent="0.2">
      <c r="B112" t="s">
        <v>136</v>
      </c>
    </row>
    <row r="113" spans="2:3" x14ac:dyDescent="0.2">
      <c r="B113" t="s">
        <v>137</v>
      </c>
    </row>
    <row r="114" spans="2:3" x14ac:dyDescent="0.2">
      <c r="B114" t="s">
        <v>138</v>
      </c>
    </row>
    <row r="115" spans="2:3" x14ac:dyDescent="0.2">
      <c r="B115" t="s">
        <v>139</v>
      </c>
    </row>
    <row r="116" spans="2:3" x14ac:dyDescent="0.2">
      <c r="B116" t="s">
        <v>140</v>
      </c>
    </row>
    <row r="117" spans="2:3" x14ac:dyDescent="0.2">
      <c r="B117" t="s">
        <v>141</v>
      </c>
    </row>
    <row r="118" spans="2:3" x14ac:dyDescent="0.2">
      <c r="B118" t="s">
        <v>142</v>
      </c>
    </row>
    <row r="119" spans="2:3" x14ac:dyDescent="0.2">
      <c r="B119" t="s">
        <v>143</v>
      </c>
    </row>
    <row r="120" spans="2:3" x14ac:dyDescent="0.2">
      <c r="B120" t="s">
        <v>144</v>
      </c>
    </row>
    <row r="121" spans="2:3" x14ac:dyDescent="0.2">
      <c r="B121" t="s">
        <v>145</v>
      </c>
    </row>
    <row r="122" spans="2:3" x14ac:dyDescent="0.2">
      <c r="B122" t="s">
        <v>146</v>
      </c>
    </row>
    <row r="123" spans="2:3" x14ac:dyDescent="0.2">
      <c r="B123" t="s">
        <v>147</v>
      </c>
      <c r="C123" t="s">
        <v>148</v>
      </c>
    </row>
    <row r="124" spans="2:3" x14ac:dyDescent="0.2">
      <c r="B124" t="s">
        <v>149</v>
      </c>
    </row>
    <row r="125" spans="2:3" x14ac:dyDescent="0.2">
      <c r="B125" t="s">
        <v>150</v>
      </c>
    </row>
    <row r="126" spans="2:3" x14ac:dyDescent="0.2">
      <c r="B126" t="s">
        <v>151</v>
      </c>
    </row>
    <row r="127" spans="2:3" x14ac:dyDescent="0.2">
      <c r="B127" t="s">
        <v>152</v>
      </c>
    </row>
    <row r="128" spans="2:3" x14ac:dyDescent="0.2">
      <c r="B128" t="s">
        <v>153</v>
      </c>
    </row>
    <row r="129" spans="1:3" x14ac:dyDescent="0.2">
      <c r="B129" t="s">
        <v>154</v>
      </c>
    </row>
    <row r="130" spans="1:3" x14ac:dyDescent="0.2">
      <c r="A130" t="s">
        <v>171</v>
      </c>
      <c r="B130" t="s">
        <v>162</v>
      </c>
      <c r="C130" t="s">
        <v>163</v>
      </c>
    </row>
    <row r="131" spans="1:3" x14ac:dyDescent="0.2">
      <c r="A131" t="s">
        <v>171</v>
      </c>
      <c r="B131" t="s">
        <v>155</v>
      </c>
      <c r="C131" t="s">
        <v>165</v>
      </c>
    </row>
    <row r="132" spans="1:3" x14ac:dyDescent="0.2">
      <c r="A132" t="s">
        <v>171</v>
      </c>
      <c r="B132" t="s">
        <v>156</v>
      </c>
      <c r="C132" t="s">
        <v>164</v>
      </c>
    </row>
    <row r="133" spans="1:3" x14ac:dyDescent="0.2">
      <c r="A133" t="s">
        <v>171</v>
      </c>
      <c r="B133" t="s">
        <v>157</v>
      </c>
      <c r="C133" t="s">
        <v>166</v>
      </c>
    </row>
    <row r="134" spans="1:3" x14ac:dyDescent="0.2">
      <c r="A134" t="s">
        <v>171</v>
      </c>
      <c r="B134" t="s">
        <v>158</v>
      </c>
      <c r="C134" t="s">
        <v>167</v>
      </c>
    </row>
    <row r="135" spans="1:3" x14ac:dyDescent="0.2">
      <c r="A135" t="s">
        <v>171</v>
      </c>
      <c r="B135" t="s">
        <v>159</v>
      </c>
      <c r="C135" t="s">
        <v>168</v>
      </c>
    </row>
    <row r="136" spans="1:3" x14ac:dyDescent="0.2">
      <c r="A136" t="s">
        <v>171</v>
      </c>
      <c r="B136" t="s">
        <v>160</v>
      </c>
      <c r="C136" t="s">
        <v>169</v>
      </c>
    </row>
    <row r="137" spans="1:3" x14ac:dyDescent="0.2">
      <c r="A137" t="s">
        <v>171</v>
      </c>
      <c r="B137" t="s">
        <v>161</v>
      </c>
      <c r="C137" t="s">
        <v>170</v>
      </c>
    </row>
    <row r="138" spans="1:3" x14ac:dyDescent="0.2">
      <c r="B138" t="s">
        <v>172</v>
      </c>
    </row>
    <row r="139" spans="1:3" x14ac:dyDescent="0.2">
      <c r="B139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Mac Ribbon</vt:lpstr>
      <vt:lpstr>formatting</vt:lpstr>
      <vt:lpstr>Formulas filters</vt:lpstr>
      <vt:lpstr>Relative vs. locked formula</vt:lpstr>
      <vt:lpstr>Fibonacci</vt:lpstr>
      <vt:lpstr>Condit. Formating &amp; subtotals</vt:lpstr>
      <vt:lpstr>parabola</vt:lpstr>
      <vt:lpstr>Terms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2017-03-02T09:58:28Z</dcterms:created>
  <dcterms:modified xsi:type="dcterms:W3CDTF">2017-03-06T20:32:23Z</dcterms:modified>
</cp:coreProperties>
</file>