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how_many_retrieve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C19" i="1"/>
  <c r="D19"/>
  <c r="E19"/>
  <c r="F19"/>
  <c r="B19"/>
  <c r="C18"/>
  <c r="D18"/>
  <c r="E18"/>
  <c r="F18"/>
  <c r="B18"/>
  <c r="C15"/>
  <c r="D15"/>
  <c r="E15"/>
  <c r="F15"/>
  <c r="B15"/>
  <c r="C17"/>
  <c r="D17"/>
  <c r="E17"/>
  <c r="F17"/>
  <c r="B17"/>
  <c r="B16"/>
  <c r="D16"/>
  <c r="E16"/>
  <c r="F16"/>
  <c r="C16"/>
  <c r="C14"/>
</calcChain>
</file>

<file path=xl/sharedStrings.xml><?xml version="1.0" encoding="utf-8"?>
<sst xmlns="http://schemas.openxmlformats.org/spreadsheetml/2006/main" count="20" uniqueCount="20">
  <si>
    <t>how_many_articles_retrieve</t>
    <phoneticPr fontId="1" type="noConversion"/>
  </si>
  <si>
    <t>UNC</t>
    <phoneticPr fontId="1" type="noConversion"/>
  </si>
  <si>
    <t>FL</t>
    <phoneticPr fontId="1" type="noConversion"/>
  </si>
  <si>
    <t>OU</t>
    <phoneticPr fontId="1" type="noConversion"/>
  </si>
  <si>
    <t>CSU</t>
    <phoneticPr fontId="1" type="noConversion"/>
  </si>
  <si>
    <t>USF</t>
    <phoneticPr fontId="1" type="noConversion"/>
  </si>
  <si>
    <t>[Electronic]Personallly subscribed journal</t>
    <phoneticPr fontId="1" type="noConversion"/>
  </si>
  <si>
    <t>[Electronic]Lab subscribed journal</t>
    <phoneticPr fontId="1" type="noConversion"/>
  </si>
  <si>
    <t>[Electronic]Library subscribed journal</t>
    <phoneticPr fontId="1" type="noConversion"/>
  </si>
  <si>
    <t>[Electronic]Open Access(or free)Journal or Institutional Repository or Digital Library</t>
    <phoneticPr fontId="1" type="noConversion"/>
  </si>
  <si>
    <t>[Electronic]Web site(author's web site)</t>
    <phoneticPr fontId="1" type="noConversion"/>
  </si>
  <si>
    <t>[Electronic]Personal digital library</t>
    <phoneticPr fontId="1" type="noConversion"/>
  </si>
  <si>
    <t>[Electronic]Copy of colleague's electronic copy</t>
    <phoneticPr fontId="1" type="noConversion"/>
  </si>
  <si>
    <t>[Print]Personally subscribed journal</t>
    <phoneticPr fontId="1" type="noConversion"/>
  </si>
  <si>
    <t>[Print]Lab subscribed journal</t>
    <phoneticPr fontId="1" type="noConversion"/>
  </si>
  <si>
    <t>[Print]Library subscribed journal</t>
    <phoneticPr fontId="1" type="noConversion"/>
  </si>
  <si>
    <t>[Print]Copy of colleague's electronic copy</t>
    <phoneticPr fontId="1" type="noConversion"/>
  </si>
  <si>
    <t>Interlibrary loan</t>
    <phoneticPr fontId="1" type="noConversion"/>
  </si>
  <si>
    <t>Document delivery service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</si>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</sst>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quotePrefix="1" applyNumberFormat="1" applyAlignment="1"/>
    <xf numFmtId="0" fontId="0" fillId="0" borderId="0" xfId="0" applyNumberFormat="1" applyAlignment="1"/>
    <xf numFmtId="0" fontId="0" fillId="2" borderId="0" xfId="0" applyFill="1">
      <alignment vertical="center"/>
    </xf>
    <xf numFmtId="0" fontId="0" fillId="3" borderId="0" xfId="0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34"/>
  <c:chart>
    <c:view3D>
      <c:rAngAx val="1"/>
    </c:view3D>
    <c:sideWall>
      <c:spPr>
        <a:noFill/>
      </c:spPr>
    </c:sideWall>
    <c:backWall>
      <c:spPr>
        <a:noFill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how_many_retrieve!$B$1</c:f>
              <c:strCache>
                <c:ptCount val="1"/>
                <c:pt idx="0">
                  <c:v>UNC</c:v>
                </c:pt>
              </c:strCache>
            </c:strRef>
          </c:tx>
          <c:cat>
            <c:strRef>
              <c:f>how_many_retrieve!$A$2:$A$14</c:f>
              <c:strCache>
                <c:ptCount val="13"/>
                <c:pt idx="0">
                  <c:v>[Electronic]Personallly subscribed journal</c:v>
                </c:pt>
                <c:pt idx="1">
                  <c:v>[Electronic]Lab subscribed journal</c:v>
                </c:pt>
                <c:pt idx="2">
                  <c:v>[Electronic]Library subscribed journal</c:v>
                </c:pt>
                <c:pt idx="3">
                  <c:v>[Electronic]Open Access(or free)Journal or Institutional Repository or Digital Library</c:v>
                </c:pt>
                <c:pt idx="4">
                  <c:v>[Electronic]Web site(author's web site)</c:v>
                </c:pt>
                <c:pt idx="5">
                  <c:v>[Electronic]Personal digital library</c:v>
                </c:pt>
                <c:pt idx="6">
                  <c:v>[Electronic]Copy of colleague's electronic copy</c:v>
                </c:pt>
                <c:pt idx="7">
                  <c:v>[Print]Personally subscribed journal</c:v>
                </c:pt>
                <c:pt idx="8">
                  <c:v>[Print]Lab subscribed journal</c:v>
                </c:pt>
                <c:pt idx="9">
                  <c:v>[Print]Library subscribed journal</c:v>
                </c:pt>
                <c:pt idx="10">
                  <c:v>[Print]Copy of colleague's electronic copy</c:v>
                </c:pt>
                <c:pt idx="11">
                  <c:v>Interlibrary loan</c:v>
                </c:pt>
                <c:pt idx="12">
                  <c:v>Document delivery service</c:v>
                </c:pt>
              </c:strCache>
            </c:strRef>
          </c:cat>
          <c:val>
            <c:numRef>
              <c:f>how_many_retrieve!$B$2:$B$14</c:f>
              <c:numCache>
                <c:formatCode>General</c:formatCode>
                <c:ptCount val="13"/>
                <c:pt idx="0">
                  <c:v>2.7352048999999998</c:v>
                </c:pt>
                <c:pt idx="1">
                  <c:v>1.8780068999999999</c:v>
                </c:pt>
                <c:pt idx="2">
                  <c:v>19.781071799999999</c:v>
                </c:pt>
                <c:pt idx="3">
                  <c:v>8.4612187999999993</c:v>
                </c:pt>
                <c:pt idx="4">
                  <c:v>4.9322917000000004</c:v>
                </c:pt>
                <c:pt idx="5">
                  <c:v>2.358047</c:v>
                </c:pt>
                <c:pt idx="6">
                  <c:v>1.7930743</c:v>
                </c:pt>
                <c:pt idx="7">
                  <c:v>3.7246153999999998</c:v>
                </c:pt>
                <c:pt idx="8">
                  <c:v>1.3477477</c:v>
                </c:pt>
                <c:pt idx="9">
                  <c:v>4.0553891999999996</c:v>
                </c:pt>
                <c:pt idx="10">
                  <c:v>2.8715548000000002</c:v>
                </c:pt>
                <c:pt idx="11">
                  <c:v>0.59327090000000005</c:v>
                </c:pt>
                <c:pt idx="12">
                  <c:v>0.15422079999999999</c:v>
                </c:pt>
              </c:numCache>
            </c:numRef>
          </c:val>
        </c:ser>
        <c:ser>
          <c:idx val="1"/>
          <c:order val="1"/>
          <c:tx>
            <c:strRef>
              <c:f>how_many_retrieve!$C$1</c:f>
              <c:strCache>
                <c:ptCount val="1"/>
                <c:pt idx="0">
                  <c:v>FL</c:v>
                </c:pt>
              </c:strCache>
            </c:strRef>
          </c:tx>
          <c:cat>
            <c:strRef>
              <c:f>how_many_retrieve!$A$2:$A$14</c:f>
              <c:strCache>
                <c:ptCount val="13"/>
                <c:pt idx="0">
                  <c:v>[Electronic]Personallly subscribed journal</c:v>
                </c:pt>
                <c:pt idx="1">
                  <c:v>[Electronic]Lab subscribed journal</c:v>
                </c:pt>
                <c:pt idx="2">
                  <c:v>[Electronic]Library subscribed journal</c:v>
                </c:pt>
                <c:pt idx="3">
                  <c:v>[Electronic]Open Access(or free)Journal or Institutional Repository or Digital Library</c:v>
                </c:pt>
                <c:pt idx="4">
                  <c:v>[Electronic]Web site(author's web site)</c:v>
                </c:pt>
                <c:pt idx="5">
                  <c:v>[Electronic]Personal digital library</c:v>
                </c:pt>
                <c:pt idx="6">
                  <c:v>[Electronic]Copy of colleague's electronic copy</c:v>
                </c:pt>
                <c:pt idx="7">
                  <c:v>[Print]Personally subscribed journal</c:v>
                </c:pt>
                <c:pt idx="8">
                  <c:v>[Print]Lab subscribed journal</c:v>
                </c:pt>
                <c:pt idx="9">
                  <c:v>[Print]Library subscribed journal</c:v>
                </c:pt>
                <c:pt idx="10">
                  <c:v>[Print]Copy of colleague's electronic copy</c:v>
                </c:pt>
                <c:pt idx="11">
                  <c:v>Interlibrary loan</c:v>
                </c:pt>
                <c:pt idx="12">
                  <c:v>Document delivery service</c:v>
                </c:pt>
              </c:strCache>
            </c:strRef>
          </c:cat>
          <c:val>
            <c:numRef>
              <c:f>how_many_retrieve!$C$2:$C$14</c:f>
              <c:numCache>
                <c:formatCode>General</c:formatCode>
                <c:ptCount val="13"/>
                <c:pt idx="0">
                  <c:v>3.397351</c:v>
                </c:pt>
                <c:pt idx="1">
                  <c:v>1.5532786999999999</c:v>
                </c:pt>
                <c:pt idx="2">
                  <c:v>24.751937999999999</c:v>
                </c:pt>
                <c:pt idx="3">
                  <c:v>9.6687697000000004</c:v>
                </c:pt>
                <c:pt idx="4">
                  <c:v>4.4097222</c:v>
                </c:pt>
                <c:pt idx="5">
                  <c:v>3.6969696999999999</c:v>
                </c:pt>
                <c:pt idx="6">
                  <c:v>1.7808765</c:v>
                </c:pt>
                <c:pt idx="7">
                  <c:v>4.0659340999999998</c:v>
                </c:pt>
                <c:pt idx="8">
                  <c:v>0.72897199999999995</c:v>
                </c:pt>
                <c:pt idx="9">
                  <c:v>3.6749117</c:v>
                </c:pt>
                <c:pt idx="10">
                  <c:v>1.1554622000000001</c:v>
                </c:pt>
                <c:pt idx="11">
                  <c:v>1.0511811</c:v>
                </c:pt>
                <c:pt idx="12">
                  <c:v>0.12173913043478261</c:v>
                </c:pt>
              </c:numCache>
            </c:numRef>
          </c:val>
        </c:ser>
        <c:ser>
          <c:idx val="2"/>
          <c:order val="2"/>
          <c:tx>
            <c:strRef>
              <c:f>how_many_retrieve!$D$1</c:f>
              <c:strCache>
                <c:ptCount val="1"/>
                <c:pt idx="0">
                  <c:v>OU</c:v>
                </c:pt>
              </c:strCache>
            </c:strRef>
          </c:tx>
          <c:cat>
            <c:strRef>
              <c:f>how_many_retrieve!$A$2:$A$14</c:f>
              <c:strCache>
                <c:ptCount val="13"/>
                <c:pt idx="0">
                  <c:v>[Electronic]Personallly subscribed journal</c:v>
                </c:pt>
                <c:pt idx="1">
                  <c:v>[Electronic]Lab subscribed journal</c:v>
                </c:pt>
                <c:pt idx="2">
                  <c:v>[Electronic]Library subscribed journal</c:v>
                </c:pt>
                <c:pt idx="3">
                  <c:v>[Electronic]Open Access(or free)Journal or Institutional Repository or Digital Library</c:v>
                </c:pt>
                <c:pt idx="4">
                  <c:v>[Electronic]Web site(author's web site)</c:v>
                </c:pt>
                <c:pt idx="5">
                  <c:v>[Electronic]Personal digital library</c:v>
                </c:pt>
                <c:pt idx="6">
                  <c:v>[Electronic]Copy of colleague's electronic copy</c:v>
                </c:pt>
                <c:pt idx="7">
                  <c:v>[Print]Personally subscribed journal</c:v>
                </c:pt>
                <c:pt idx="8">
                  <c:v>[Print]Lab subscribed journal</c:v>
                </c:pt>
                <c:pt idx="9">
                  <c:v>[Print]Library subscribed journal</c:v>
                </c:pt>
                <c:pt idx="10">
                  <c:v>[Print]Copy of colleague's electronic copy</c:v>
                </c:pt>
                <c:pt idx="11">
                  <c:v>Interlibrary loan</c:v>
                </c:pt>
                <c:pt idx="12">
                  <c:v>Document delivery service</c:v>
                </c:pt>
              </c:strCache>
            </c:strRef>
          </c:cat>
          <c:val>
            <c:numRef>
              <c:f>how_many_retrieve!$D$2:$D$14</c:f>
              <c:numCache>
                <c:formatCode>General</c:formatCode>
                <c:ptCount val="13"/>
                <c:pt idx="0">
                  <c:v>3.4693877551020407</c:v>
                </c:pt>
                <c:pt idx="1">
                  <c:v>2.4880952380952381</c:v>
                </c:pt>
                <c:pt idx="2">
                  <c:v>19.396694214876032</c:v>
                </c:pt>
                <c:pt idx="3">
                  <c:v>8.4056603773584904</c:v>
                </c:pt>
                <c:pt idx="4">
                  <c:v>3.1734693877551021</c:v>
                </c:pt>
                <c:pt idx="5">
                  <c:v>7.3678160919540234</c:v>
                </c:pt>
                <c:pt idx="6">
                  <c:v>2.3555555555555556</c:v>
                </c:pt>
                <c:pt idx="7">
                  <c:v>3.4148936170212765</c:v>
                </c:pt>
                <c:pt idx="8">
                  <c:v>0.90243902439024393</c:v>
                </c:pt>
                <c:pt idx="9">
                  <c:v>5.3047619047619046</c:v>
                </c:pt>
                <c:pt idx="10">
                  <c:v>1.4712643678160919</c:v>
                </c:pt>
                <c:pt idx="11">
                  <c:v>2.7291666666666665</c:v>
                </c:pt>
                <c:pt idx="12">
                  <c:v>0.2857142857142857</c:v>
                </c:pt>
              </c:numCache>
            </c:numRef>
          </c:val>
        </c:ser>
        <c:ser>
          <c:idx val="3"/>
          <c:order val="3"/>
          <c:tx>
            <c:strRef>
              <c:f>how_many_retrieve!$E$1</c:f>
              <c:strCache>
                <c:ptCount val="1"/>
                <c:pt idx="0">
                  <c:v>CSU</c:v>
                </c:pt>
              </c:strCache>
            </c:strRef>
          </c:tx>
          <c:cat>
            <c:strRef>
              <c:f>how_many_retrieve!$A$2:$A$14</c:f>
              <c:strCache>
                <c:ptCount val="13"/>
                <c:pt idx="0">
                  <c:v>[Electronic]Personallly subscribed journal</c:v>
                </c:pt>
                <c:pt idx="1">
                  <c:v>[Electronic]Lab subscribed journal</c:v>
                </c:pt>
                <c:pt idx="2">
                  <c:v>[Electronic]Library subscribed journal</c:v>
                </c:pt>
                <c:pt idx="3">
                  <c:v>[Electronic]Open Access(or free)Journal or Institutional Repository or Digital Library</c:v>
                </c:pt>
                <c:pt idx="4">
                  <c:v>[Electronic]Web site(author's web site)</c:v>
                </c:pt>
                <c:pt idx="5">
                  <c:v>[Electronic]Personal digital library</c:v>
                </c:pt>
                <c:pt idx="6">
                  <c:v>[Electronic]Copy of colleague's electronic copy</c:v>
                </c:pt>
                <c:pt idx="7">
                  <c:v>[Print]Personally subscribed journal</c:v>
                </c:pt>
                <c:pt idx="8">
                  <c:v>[Print]Lab subscribed journal</c:v>
                </c:pt>
                <c:pt idx="9">
                  <c:v>[Print]Library subscribed journal</c:v>
                </c:pt>
                <c:pt idx="10">
                  <c:v>[Print]Copy of colleague's electronic copy</c:v>
                </c:pt>
                <c:pt idx="11">
                  <c:v>Interlibrary loan</c:v>
                </c:pt>
                <c:pt idx="12">
                  <c:v>Document delivery service</c:v>
                </c:pt>
              </c:strCache>
            </c:strRef>
          </c:cat>
          <c:val>
            <c:numRef>
              <c:f>how_many_retrieve!$E$2:$E$14</c:f>
              <c:numCache>
                <c:formatCode>General</c:formatCode>
                <c:ptCount val="13"/>
                <c:pt idx="0">
                  <c:v>1.6370655999999999</c:v>
                </c:pt>
                <c:pt idx="1">
                  <c:v>0.6833977</c:v>
                </c:pt>
                <c:pt idx="2">
                  <c:v>13.8488372</c:v>
                </c:pt>
                <c:pt idx="3">
                  <c:v>6.9420849000000002</c:v>
                </c:pt>
                <c:pt idx="4">
                  <c:v>4.2209301999999997</c:v>
                </c:pt>
                <c:pt idx="5">
                  <c:v>2.8992247999999998</c:v>
                </c:pt>
                <c:pt idx="6">
                  <c:v>1.7829457</c:v>
                </c:pt>
                <c:pt idx="7">
                  <c:v>1.6293435999999999</c:v>
                </c:pt>
                <c:pt idx="8">
                  <c:v>0.55984560000000005</c:v>
                </c:pt>
                <c:pt idx="9">
                  <c:v>1.372093</c:v>
                </c:pt>
                <c:pt idx="10">
                  <c:v>0.95736429999999995</c:v>
                </c:pt>
                <c:pt idx="11">
                  <c:v>3.0852713</c:v>
                </c:pt>
                <c:pt idx="12">
                  <c:v>0.751938</c:v>
                </c:pt>
              </c:numCache>
            </c:numRef>
          </c:val>
        </c:ser>
        <c:ser>
          <c:idx val="4"/>
          <c:order val="4"/>
          <c:tx>
            <c:strRef>
              <c:f>how_many_retrieve!$F$1</c:f>
              <c:strCache>
                <c:ptCount val="1"/>
                <c:pt idx="0">
                  <c:v>USF</c:v>
                </c:pt>
              </c:strCache>
            </c:strRef>
          </c:tx>
          <c:cat>
            <c:strRef>
              <c:f>how_many_retrieve!$A$2:$A$14</c:f>
              <c:strCache>
                <c:ptCount val="13"/>
                <c:pt idx="0">
                  <c:v>[Electronic]Personallly subscribed journal</c:v>
                </c:pt>
                <c:pt idx="1">
                  <c:v>[Electronic]Lab subscribed journal</c:v>
                </c:pt>
                <c:pt idx="2">
                  <c:v>[Electronic]Library subscribed journal</c:v>
                </c:pt>
                <c:pt idx="3">
                  <c:v>[Electronic]Open Access(or free)Journal or Institutional Repository or Digital Library</c:v>
                </c:pt>
                <c:pt idx="4">
                  <c:v>[Electronic]Web site(author's web site)</c:v>
                </c:pt>
                <c:pt idx="5">
                  <c:v>[Electronic]Personal digital library</c:v>
                </c:pt>
                <c:pt idx="6">
                  <c:v>[Electronic]Copy of colleague's electronic copy</c:v>
                </c:pt>
                <c:pt idx="7">
                  <c:v>[Print]Personally subscribed journal</c:v>
                </c:pt>
                <c:pt idx="8">
                  <c:v>[Print]Lab subscribed journal</c:v>
                </c:pt>
                <c:pt idx="9">
                  <c:v>[Print]Library subscribed journal</c:v>
                </c:pt>
                <c:pt idx="10">
                  <c:v>[Print]Copy of colleague's electronic copy</c:v>
                </c:pt>
                <c:pt idx="11">
                  <c:v>Interlibrary loan</c:v>
                </c:pt>
                <c:pt idx="12">
                  <c:v>Document delivery service</c:v>
                </c:pt>
              </c:strCache>
            </c:strRef>
          </c:cat>
          <c:val>
            <c:numRef>
              <c:f>how_many_retrieve!$F$2:$F$14</c:f>
              <c:numCache>
                <c:formatCode>General</c:formatCode>
                <c:ptCount val="13"/>
                <c:pt idx="0">
                  <c:v>2.9891697000000002</c:v>
                </c:pt>
                <c:pt idx="1">
                  <c:v>1.0543477999999999</c:v>
                </c:pt>
                <c:pt idx="2">
                  <c:v>18.144404300000001</c:v>
                </c:pt>
                <c:pt idx="3">
                  <c:v>9.189781</c:v>
                </c:pt>
                <c:pt idx="4">
                  <c:v>5.4094202999999998</c:v>
                </c:pt>
                <c:pt idx="5">
                  <c:v>3.5181159000000002</c:v>
                </c:pt>
                <c:pt idx="6">
                  <c:v>2.9169675000000002</c:v>
                </c:pt>
                <c:pt idx="7">
                  <c:v>3.599278</c:v>
                </c:pt>
                <c:pt idx="8">
                  <c:v>0.90613719999999998</c:v>
                </c:pt>
                <c:pt idx="9">
                  <c:v>1.9763636</c:v>
                </c:pt>
                <c:pt idx="10">
                  <c:v>2.0397112000000002</c:v>
                </c:pt>
                <c:pt idx="11">
                  <c:v>1.5765454999999999</c:v>
                </c:pt>
                <c:pt idx="12">
                  <c:v>0.63909090000000002</c:v>
                </c:pt>
              </c:numCache>
            </c:numRef>
          </c:val>
        </c:ser>
        <c:shape val="box"/>
        <c:axId val="80764928"/>
        <c:axId val="80766464"/>
        <c:axId val="0"/>
      </c:bar3DChart>
      <c:catAx>
        <c:axId val="80764928"/>
        <c:scaling>
          <c:orientation val="minMax"/>
        </c:scaling>
        <c:axPos val="b"/>
        <c:tickLblPos val="nextTo"/>
        <c:crossAx val="80766464"/>
        <c:crosses val="autoZero"/>
        <c:auto val="1"/>
        <c:lblAlgn val="ctr"/>
        <c:lblOffset val="100"/>
      </c:catAx>
      <c:valAx>
        <c:axId val="80766464"/>
        <c:scaling>
          <c:orientation val="minMax"/>
        </c:scaling>
        <c:axPos val="l"/>
        <c:majorGridlines/>
        <c:numFmt formatCode="General" sourceLinked="1"/>
        <c:tickLblPos val="nextTo"/>
        <c:crossAx val="807649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12</xdr:row>
      <xdr:rowOff>133350</xdr:rowOff>
    </xdr:from>
    <xdr:to>
      <xdr:col>7</xdr:col>
      <xdr:colOff>257175</xdr:colOff>
      <xdr:row>37</xdr:row>
      <xdr:rowOff>114299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/F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MP"/>
    </sheetNames>
    <sheetDataSet>
      <sheetData sheetId="0">
        <row r="13">
          <cell r="CK13">
            <v>0</v>
          </cell>
        </row>
        <row r="20">
          <cell r="CK20">
            <v>0</v>
          </cell>
        </row>
        <row r="22">
          <cell r="CK22">
            <v>0</v>
          </cell>
        </row>
        <row r="27">
          <cell r="CK27">
            <v>0</v>
          </cell>
        </row>
        <row r="30">
          <cell r="CK30">
            <v>0</v>
          </cell>
        </row>
        <row r="33">
          <cell r="CK33">
            <v>0</v>
          </cell>
        </row>
        <row r="34">
          <cell r="CK34">
            <v>0</v>
          </cell>
        </row>
        <row r="36">
          <cell r="CK36">
            <v>0</v>
          </cell>
        </row>
        <row r="39">
          <cell r="CK39">
            <v>0</v>
          </cell>
        </row>
        <row r="45">
          <cell r="CK45">
            <v>0</v>
          </cell>
        </row>
        <row r="46">
          <cell r="CK46">
            <v>3</v>
          </cell>
        </row>
        <row r="49">
          <cell r="CK49">
            <v>0</v>
          </cell>
        </row>
        <row r="52">
          <cell r="CK52">
            <v>0</v>
          </cell>
        </row>
        <row r="54">
          <cell r="CK54">
            <v>0</v>
          </cell>
        </row>
        <row r="57">
          <cell r="CK57">
            <v>0</v>
          </cell>
        </row>
        <row r="63">
          <cell r="CK63">
            <v>3</v>
          </cell>
        </row>
        <row r="65">
          <cell r="CK65">
            <v>0</v>
          </cell>
        </row>
        <row r="67">
          <cell r="CK67">
            <v>0</v>
          </cell>
        </row>
        <row r="73">
          <cell r="CK73">
            <v>0</v>
          </cell>
        </row>
        <row r="75">
          <cell r="CK75">
            <v>0</v>
          </cell>
        </row>
        <row r="79">
          <cell r="CK79">
            <v>0</v>
          </cell>
        </row>
        <row r="82">
          <cell r="CK82">
            <v>0</v>
          </cell>
        </row>
        <row r="89">
          <cell r="CK89">
            <v>1</v>
          </cell>
        </row>
        <row r="92">
          <cell r="CK92">
            <v>0</v>
          </cell>
        </row>
        <row r="94">
          <cell r="CK94">
            <v>0</v>
          </cell>
        </row>
        <row r="96">
          <cell r="CK96">
            <v>0</v>
          </cell>
        </row>
        <row r="99">
          <cell r="CK99">
            <v>0</v>
          </cell>
        </row>
        <row r="100">
          <cell r="CK100">
            <v>0</v>
          </cell>
        </row>
        <row r="105">
          <cell r="CK105">
            <v>0</v>
          </cell>
        </row>
        <row r="106">
          <cell r="CK106">
            <v>0</v>
          </cell>
        </row>
        <row r="113">
          <cell r="CK113">
            <v>0</v>
          </cell>
        </row>
        <row r="118">
          <cell r="CK118">
            <v>0</v>
          </cell>
        </row>
        <row r="119">
          <cell r="CK119">
            <v>0</v>
          </cell>
        </row>
        <row r="123">
          <cell r="CK123">
            <v>0</v>
          </cell>
        </row>
        <row r="126">
          <cell r="CK126">
            <v>0</v>
          </cell>
        </row>
        <row r="127">
          <cell r="CK127">
            <v>0</v>
          </cell>
        </row>
        <row r="129">
          <cell r="CK129">
            <v>0</v>
          </cell>
        </row>
        <row r="130">
          <cell r="CK130">
            <v>0</v>
          </cell>
        </row>
        <row r="134">
          <cell r="CK134">
            <v>0</v>
          </cell>
        </row>
        <row r="137">
          <cell r="CK137">
            <v>0</v>
          </cell>
        </row>
        <row r="140">
          <cell r="CK140">
            <v>0</v>
          </cell>
        </row>
        <row r="143">
          <cell r="CK143">
            <v>0</v>
          </cell>
        </row>
        <row r="150">
          <cell r="CK150">
            <v>0</v>
          </cell>
        </row>
        <row r="151">
          <cell r="CK151">
            <v>0</v>
          </cell>
        </row>
        <row r="155">
          <cell r="CK155">
            <v>0</v>
          </cell>
        </row>
        <row r="157">
          <cell r="CK157">
            <v>0</v>
          </cell>
        </row>
        <row r="165">
          <cell r="CK165">
            <v>0</v>
          </cell>
        </row>
        <row r="166">
          <cell r="CK166">
            <v>0</v>
          </cell>
        </row>
        <row r="170">
          <cell r="CK170">
            <v>1</v>
          </cell>
        </row>
        <row r="172">
          <cell r="CK172">
            <v>1</v>
          </cell>
        </row>
        <row r="173">
          <cell r="CK173">
            <v>0</v>
          </cell>
        </row>
        <row r="175">
          <cell r="CK175">
            <v>0</v>
          </cell>
        </row>
        <row r="176">
          <cell r="CK176">
            <v>0</v>
          </cell>
        </row>
        <row r="177">
          <cell r="CK177">
            <v>0</v>
          </cell>
        </row>
        <row r="183">
          <cell r="CK183">
            <v>0</v>
          </cell>
        </row>
        <row r="188">
          <cell r="CK188">
            <v>0</v>
          </cell>
        </row>
        <row r="190">
          <cell r="CK190">
            <v>0</v>
          </cell>
        </row>
        <row r="194">
          <cell r="CK194">
            <v>0</v>
          </cell>
        </row>
        <row r="198">
          <cell r="CK198">
            <v>1</v>
          </cell>
        </row>
        <row r="202">
          <cell r="CK202">
            <v>0</v>
          </cell>
        </row>
        <row r="205">
          <cell r="CK205">
            <v>0</v>
          </cell>
        </row>
        <row r="206">
          <cell r="CK206">
            <v>0</v>
          </cell>
        </row>
        <row r="223">
          <cell r="CK223">
            <v>0</v>
          </cell>
        </row>
        <row r="227">
          <cell r="CK227">
            <v>0</v>
          </cell>
        </row>
        <row r="229">
          <cell r="CK229">
            <v>0</v>
          </cell>
        </row>
        <row r="231">
          <cell r="CK231">
            <v>0</v>
          </cell>
        </row>
        <row r="233">
          <cell r="CK233">
            <v>0</v>
          </cell>
        </row>
        <row r="234">
          <cell r="CK234">
            <v>0</v>
          </cell>
        </row>
        <row r="235">
          <cell r="CK235">
            <v>4</v>
          </cell>
        </row>
        <row r="236">
          <cell r="CK236">
            <v>0</v>
          </cell>
        </row>
        <row r="238">
          <cell r="CK238">
            <v>0</v>
          </cell>
        </row>
        <row r="240">
          <cell r="CK240">
            <v>0</v>
          </cell>
        </row>
        <row r="243">
          <cell r="CK243">
            <v>0</v>
          </cell>
        </row>
        <row r="246">
          <cell r="CK246">
            <v>0</v>
          </cell>
        </row>
        <row r="249">
          <cell r="CK249">
            <v>0</v>
          </cell>
        </row>
        <row r="252">
          <cell r="CK252">
            <v>0</v>
          </cell>
        </row>
        <row r="263">
          <cell r="CK263">
            <v>0</v>
          </cell>
        </row>
        <row r="264">
          <cell r="CK264">
            <v>0</v>
          </cell>
        </row>
        <row r="265">
          <cell r="CK265">
            <v>0</v>
          </cell>
        </row>
        <row r="269">
          <cell r="CK269">
            <v>0</v>
          </cell>
        </row>
        <row r="270">
          <cell r="CK270">
            <v>0</v>
          </cell>
        </row>
        <row r="274">
          <cell r="CK274">
            <v>0</v>
          </cell>
        </row>
        <row r="277">
          <cell r="CK277">
            <v>0</v>
          </cell>
        </row>
        <row r="279">
          <cell r="CK279">
            <v>0</v>
          </cell>
        </row>
        <row r="280">
          <cell r="CK280">
            <v>0</v>
          </cell>
        </row>
        <row r="281">
          <cell r="CK281">
            <v>0</v>
          </cell>
        </row>
        <row r="292">
          <cell r="CK292">
            <v>0</v>
          </cell>
        </row>
        <row r="299">
          <cell r="CK299">
            <v>0</v>
          </cell>
        </row>
        <row r="307">
          <cell r="CK307">
            <v>0</v>
          </cell>
        </row>
        <row r="309">
          <cell r="CK309">
            <v>0</v>
          </cell>
        </row>
        <row r="314">
          <cell r="CK314">
            <v>0</v>
          </cell>
        </row>
        <row r="322">
          <cell r="CK322">
            <v>0</v>
          </cell>
        </row>
        <row r="326">
          <cell r="CK326">
            <v>0</v>
          </cell>
        </row>
        <row r="327">
          <cell r="CK327">
            <v>0</v>
          </cell>
        </row>
        <row r="329">
          <cell r="CK329">
            <v>0</v>
          </cell>
        </row>
        <row r="330">
          <cell r="CK330">
            <v>0</v>
          </cell>
        </row>
        <row r="334">
          <cell r="CK334">
            <v>0</v>
          </cell>
        </row>
        <row r="338">
          <cell r="CK338">
            <v>0</v>
          </cell>
        </row>
        <row r="341">
          <cell r="CK341">
            <v>0</v>
          </cell>
        </row>
        <row r="344">
          <cell r="CK344">
            <v>0</v>
          </cell>
        </row>
        <row r="348">
          <cell r="CK348">
            <v>0</v>
          </cell>
        </row>
        <row r="351">
          <cell r="CK351">
            <v>0</v>
          </cell>
        </row>
        <row r="358">
          <cell r="CK358">
            <v>0</v>
          </cell>
        </row>
        <row r="360">
          <cell r="CK360">
            <v>0</v>
          </cell>
        </row>
        <row r="365">
          <cell r="CK365">
            <v>0</v>
          </cell>
        </row>
        <row r="369">
          <cell r="CK369">
            <v>0</v>
          </cell>
        </row>
        <row r="370">
          <cell r="CK370">
            <v>0</v>
          </cell>
        </row>
        <row r="384">
          <cell r="CK384">
            <v>0</v>
          </cell>
        </row>
        <row r="391">
          <cell r="CK391">
            <v>0</v>
          </cell>
        </row>
        <row r="398">
          <cell r="CK398">
            <v>0</v>
          </cell>
        </row>
        <row r="399">
          <cell r="CK399">
            <v>0</v>
          </cell>
        </row>
        <row r="402">
          <cell r="CK402">
            <v>0</v>
          </cell>
        </row>
        <row r="412">
          <cell r="CK412">
            <v>0</v>
          </cell>
        </row>
        <row r="415">
          <cell r="CK415">
            <v>0</v>
          </cell>
        </row>
        <row r="416">
          <cell r="CK4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A18" sqref="A18"/>
    </sheetView>
  </sheetViews>
  <sheetFormatPr defaultRowHeight="13.5"/>
  <cols>
    <col min="1" max="1" width="47.12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3" t="s">
        <v>6</v>
      </c>
      <c r="B2" s="1">
        <v>2.7352048999999998</v>
      </c>
      <c r="C2" s="1">
        <v>3.397351</v>
      </c>
      <c r="D2" s="1">
        <v>3.4693877551020407</v>
      </c>
      <c r="E2" s="1">
        <v>1.6370655999999999</v>
      </c>
      <c r="F2">
        <v>2.9891697000000002</v>
      </c>
    </row>
    <row r="3" spans="1:6">
      <c r="A3" t="s">
        <v>7</v>
      </c>
      <c r="B3" s="1">
        <v>1.8780068999999999</v>
      </c>
      <c r="C3" s="1">
        <v>1.5532786999999999</v>
      </c>
      <c r="D3" s="1">
        <v>2.4880952380952381</v>
      </c>
      <c r="E3" s="1">
        <v>0.6833977</v>
      </c>
      <c r="F3">
        <v>1.0543477999999999</v>
      </c>
    </row>
    <row r="4" spans="1:6">
      <c r="A4" s="4" t="s">
        <v>8</v>
      </c>
      <c r="B4" s="1">
        <v>19.781071799999999</v>
      </c>
      <c r="C4" s="1">
        <v>24.751937999999999</v>
      </c>
      <c r="D4" s="1">
        <v>19.396694214876032</v>
      </c>
      <c r="E4" s="1">
        <v>13.8488372</v>
      </c>
      <c r="F4">
        <v>18.144404300000001</v>
      </c>
    </row>
    <row r="5" spans="1:6">
      <c r="A5" t="s">
        <v>9</v>
      </c>
      <c r="B5" s="1">
        <v>8.4612187999999993</v>
      </c>
      <c r="C5" s="1">
        <v>9.6687697000000004</v>
      </c>
      <c r="D5" s="1">
        <v>8.4056603773584904</v>
      </c>
      <c r="E5" s="1">
        <v>6.9420849000000002</v>
      </c>
      <c r="F5">
        <v>9.189781</v>
      </c>
    </row>
    <row r="6" spans="1:6">
      <c r="A6" t="s">
        <v>10</v>
      </c>
      <c r="B6" s="1">
        <v>4.9322917000000004</v>
      </c>
      <c r="C6" s="1">
        <v>4.4097222</v>
      </c>
      <c r="D6" s="1">
        <v>3.1734693877551021</v>
      </c>
      <c r="E6" s="1">
        <v>4.2209301999999997</v>
      </c>
      <c r="F6">
        <v>5.4094202999999998</v>
      </c>
    </row>
    <row r="7" spans="1:6">
      <c r="A7" s="3" t="s">
        <v>11</v>
      </c>
      <c r="B7" s="1">
        <v>2.358047</v>
      </c>
      <c r="C7" s="1">
        <v>3.6969696999999999</v>
      </c>
      <c r="D7" s="1">
        <v>7.3678160919540234</v>
      </c>
      <c r="E7" s="1">
        <v>2.8992247999999998</v>
      </c>
      <c r="F7">
        <v>3.5181159000000002</v>
      </c>
    </row>
    <row r="8" spans="1:6">
      <c r="A8" t="s">
        <v>12</v>
      </c>
      <c r="B8" s="1">
        <v>1.7930743</v>
      </c>
      <c r="C8" s="1">
        <v>1.7808765</v>
      </c>
      <c r="D8" s="1">
        <v>2.3555555555555556</v>
      </c>
      <c r="E8" s="1">
        <v>1.7829457</v>
      </c>
      <c r="F8">
        <v>2.9169675000000002</v>
      </c>
    </row>
    <row r="9" spans="1:6">
      <c r="A9" s="3" t="s">
        <v>13</v>
      </c>
      <c r="B9" s="1">
        <v>3.7246153999999998</v>
      </c>
      <c r="C9" s="1">
        <v>4.0659340999999998</v>
      </c>
      <c r="D9" s="1">
        <v>3.4148936170212765</v>
      </c>
      <c r="E9" s="1">
        <v>1.6293435999999999</v>
      </c>
      <c r="F9">
        <v>3.599278</v>
      </c>
    </row>
    <row r="10" spans="1:6">
      <c r="A10" t="s">
        <v>14</v>
      </c>
      <c r="B10" s="1">
        <v>1.3477477</v>
      </c>
      <c r="C10" s="1">
        <v>0.72897199999999995</v>
      </c>
      <c r="D10" s="1">
        <v>0.90243902439024393</v>
      </c>
      <c r="E10" s="1">
        <v>0.55984560000000005</v>
      </c>
      <c r="F10">
        <v>0.90613719999999998</v>
      </c>
    </row>
    <row r="11" spans="1:6">
      <c r="A11" s="4" t="s">
        <v>15</v>
      </c>
      <c r="B11" s="1">
        <v>4.0553891999999996</v>
      </c>
      <c r="C11" s="1">
        <v>3.6749117</v>
      </c>
      <c r="D11" s="1">
        <v>5.3047619047619046</v>
      </c>
      <c r="E11" s="1">
        <v>1.372093</v>
      </c>
      <c r="F11">
        <v>1.9763636</v>
      </c>
    </row>
    <row r="12" spans="1:6">
      <c r="A12" t="s">
        <v>16</v>
      </c>
      <c r="B12" s="1">
        <v>2.8715548000000002</v>
      </c>
      <c r="C12" s="1">
        <v>1.1554622000000001</v>
      </c>
      <c r="D12" s="1">
        <v>1.4712643678160919</v>
      </c>
      <c r="E12" s="1">
        <v>0.95736429999999995</v>
      </c>
      <c r="F12">
        <v>2.0397112000000002</v>
      </c>
    </row>
    <row r="13" spans="1:6">
      <c r="A13" t="s">
        <v>17</v>
      </c>
      <c r="B13" s="1">
        <v>0.59327090000000005</v>
      </c>
      <c r="C13" s="1">
        <v>1.0511811</v>
      </c>
      <c r="D13" s="1">
        <v>2.7291666666666665</v>
      </c>
      <c r="E13" s="1">
        <v>3.0852713</v>
      </c>
      <c r="F13">
        <v>1.5765454999999999</v>
      </c>
    </row>
    <row r="14" spans="1:6">
      <c r="A14" t="s">
        <v>18</v>
      </c>
      <c r="B14" s="1">
        <v>0.15422079999999999</v>
      </c>
      <c r="C14" s="2">
        <f>AVERAGE([1]TEMP!CK2:CK421)</f>
        <v>0.12173913043478261</v>
      </c>
      <c r="D14" s="1">
        <v>0.2857142857142857</v>
      </c>
      <c r="E14" s="1">
        <v>0.751938</v>
      </c>
      <c r="F14">
        <v>0.63909090000000002</v>
      </c>
    </row>
    <row r="15" spans="1:6">
      <c r="B15">
        <f>SUM(B2:B14)</f>
        <v>54.685714199999993</v>
      </c>
      <c r="C15">
        <f t="shared" ref="C15:F15" si="0">SUM(C2:C14)</f>
        <v>60.057106030434781</v>
      </c>
      <c r="D15">
        <f t="shared" si="0"/>
        <v>60.76491848706695</v>
      </c>
      <c r="E15">
        <f t="shared" si="0"/>
        <v>40.370341900000007</v>
      </c>
      <c r="F15">
        <f t="shared" si="0"/>
        <v>53.9593329</v>
      </c>
    </row>
    <row r="16" spans="1:6">
      <c r="B16">
        <f>(B2+B7)/(B2+B7+B9)</f>
        <v>0.57760586848477524</v>
      </c>
      <c r="C16">
        <f>(C2+C7)/(C2+C7+C9)</f>
        <v>0.63567730550381341</v>
      </c>
      <c r="D16">
        <f t="shared" ref="D16:F16" si="1">(D2+D7)/(D2+D7+D9)</f>
        <v>0.76039361044024745</v>
      </c>
      <c r="E16">
        <f t="shared" si="1"/>
        <v>0.73573786572475763</v>
      </c>
      <c r="F16">
        <f t="shared" si="1"/>
        <v>0.64386727848820935</v>
      </c>
    </row>
    <row r="17" spans="2:6">
      <c r="B17">
        <f>B4/(B4+B11)</f>
        <v>0.82986613658797759</v>
      </c>
      <c r="C17">
        <f t="shared" ref="C17:F17" si="2">C4/(C4+C11)</f>
        <v>0.87072391985806297</v>
      </c>
      <c r="D17">
        <f t="shared" si="2"/>
        <v>0.78524497183206299</v>
      </c>
      <c r="E17">
        <f t="shared" si="2"/>
        <v>0.90985485236638164</v>
      </c>
      <c r="F17">
        <f t="shared" si="2"/>
        <v>0.90177494170090799</v>
      </c>
    </row>
    <row r="18" spans="2:6">
      <c r="B18">
        <f>(B2+B7+B9)/B15</f>
        <v>0.16124626749411641</v>
      </c>
      <c r="C18">
        <f t="shared" ref="C18:F18" si="3">(C2+C7+C9)/C15</f>
        <v>0.18582738226421341</v>
      </c>
      <c r="D18">
        <f t="shared" si="3"/>
        <v>0.23454482979534844</v>
      </c>
      <c r="E18">
        <f t="shared" si="3"/>
        <v>0.15272682146890607</v>
      </c>
      <c r="F18">
        <f t="shared" si="3"/>
        <v>0.18729963950314146</v>
      </c>
    </row>
    <row r="19" spans="2:6">
      <c r="B19">
        <f>(B4+B11)/B15</f>
        <v>0.4358809489590611</v>
      </c>
      <c r="C19">
        <f t="shared" ref="C19:F19" si="4">(C4+C11)/C15</f>
        <v>0.47333032806466385</v>
      </c>
      <c r="D19">
        <f t="shared" si="4"/>
        <v>0.40650850416092188</v>
      </c>
      <c r="E19">
        <f t="shared" si="4"/>
        <v>0.37703248185767774</v>
      </c>
      <c r="F19">
        <f t="shared" si="4"/>
        <v>0.37288763256745155</v>
      </c>
    </row>
    <row r="21" spans="2:6">
      <c r="D21" t="s">
        <v>19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how_many_retrieve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2009-07-20T02:51:25Z</dcterms:modified>
</cp:coreProperties>
</file>